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sandh.com\files\Transportation\P\1444024002_SCDOT_DB-Prep - I-20 Wateree River Bridge Repairs\struct\eng_data\2_Conceptual Phase Calculations\Overflow - Rehab Work\Rail Repairs\"/>
    </mc:Choice>
  </mc:AlternateContent>
  <xr:revisionPtr revIDLastSave="0" documentId="13_ncr:1_{5D739FCF-D9CA-4B3C-95AB-C3064FC257AC}" xr6:coauthVersionLast="47" xr6:coauthVersionMax="47" xr10:uidLastSave="{00000000-0000-0000-0000-000000000000}"/>
  <bookViews>
    <workbookView xWindow="-120" yWindow="-120" windowWidth="29040" windowHeight="15840" tabRatio="730" activeTab="1" xr2:uid="{2E449275-AABA-4C5D-BFC7-456BA9B5EEDD}"/>
  </bookViews>
  <sheets>
    <sheet name="Rails" sheetId="6" r:id="rId1"/>
    <sheet name="SOQ" sheetId="7" r:id="rId2"/>
    <sheet name="Rail 5780" sheetId="1" r:id="rId3"/>
    <sheet name="Rail 5781" sheetId="3" r:id="rId4"/>
    <sheet name="Rail 5785" sheetId="4" r:id="rId5"/>
    <sheet name="Rail 5786" sheetId="5" r:id="rId6"/>
  </sheets>
  <definedNames>
    <definedName name="_xlnm.Print_Area" localSheetId="5">'Rail 5786'!$A$1:$H$71</definedName>
    <definedName name="_xlnm.Print_Area" localSheetId="0">Rails!$A$1:$J$131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7" l="1"/>
  <c r="G42" i="5" l="1"/>
  <c r="G38" i="4"/>
  <c r="G19" i="3"/>
  <c r="G29" i="1"/>
  <c r="D115" i="6"/>
  <c r="E115" i="6"/>
  <c r="F115" i="6"/>
  <c r="G115" i="6"/>
  <c r="D116" i="6"/>
  <c r="E116" i="6"/>
  <c r="F116" i="6"/>
  <c r="G116" i="6"/>
  <c r="D117" i="6"/>
  <c r="E117" i="6"/>
  <c r="F117" i="6"/>
  <c r="G117" i="6"/>
  <c r="D118" i="6"/>
  <c r="E118" i="6"/>
  <c r="F118" i="6"/>
  <c r="G118" i="6"/>
  <c r="D119" i="6"/>
  <c r="E119" i="6"/>
  <c r="F119" i="6"/>
  <c r="G119" i="6"/>
  <c r="D120" i="6"/>
  <c r="E120" i="6"/>
  <c r="F120" i="6"/>
  <c r="G120" i="6"/>
  <c r="D121" i="6"/>
  <c r="E121" i="6"/>
  <c r="F121" i="6"/>
  <c r="G121" i="6"/>
  <c r="D122" i="6"/>
  <c r="E122" i="6"/>
  <c r="F122" i="6"/>
  <c r="G122" i="6"/>
  <c r="D123" i="6"/>
  <c r="E123" i="6"/>
  <c r="F123" i="6"/>
  <c r="G123" i="6"/>
  <c r="D124" i="6"/>
  <c r="E124" i="6"/>
  <c r="F124" i="6"/>
  <c r="G124" i="6"/>
  <c r="D125" i="6"/>
  <c r="E125" i="6"/>
  <c r="F125" i="6"/>
  <c r="G125" i="6"/>
  <c r="D126" i="6"/>
  <c r="E126" i="6"/>
  <c r="F126" i="6"/>
  <c r="G126" i="6"/>
  <c r="D127" i="6"/>
  <c r="E127" i="6"/>
  <c r="F127" i="6"/>
  <c r="G127" i="6"/>
  <c r="D128" i="6"/>
  <c r="E128" i="6"/>
  <c r="F128" i="6"/>
  <c r="G128" i="6"/>
  <c r="D107" i="6"/>
  <c r="E107" i="6"/>
  <c r="F107" i="6"/>
  <c r="G107" i="6"/>
  <c r="D108" i="6"/>
  <c r="E108" i="6"/>
  <c r="F108" i="6"/>
  <c r="G108" i="6"/>
  <c r="D109" i="6"/>
  <c r="E109" i="6"/>
  <c r="F109" i="6"/>
  <c r="G109" i="6"/>
  <c r="D110" i="6"/>
  <c r="E110" i="6"/>
  <c r="F110" i="6"/>
  <c r="G110" i="6"/>
  <c r="D111" i="6"/>
  <c r="E111" i="6"/>
  <c r="F111" i="6"/>
  <c r="G111" i="6"/>
  <c r="D112" i="6"/>
  <c r="E112" i="6"/>
  <c r="F112" i="6"/>
  <c r="G112" i="6"/>
  <c r="D113" i="6"/>
  <c r="E113" i="6"/>
  <c r="F113" i="6"/>
  <c r="G113" i="6"/>
  <c r="D114" i="6"/>
  <c r="E114" i="6"/>
  <c r="F114" i="6"/>
  <c r="G114" i="6"/>
  <c r="G33" i="6"/>
  <c r="C130" i="6"/>
  <c r="D130" i="6"/>
  <c r="E130" i="6"/>
  <c r="F130" i="6"/>
  <c r="G130" i="6"/>
  <c r="C125" i="6"/>
  <c r="C126" i="6"/>
  <c r="C127" i="6"/>
  <c r="C128" i="6"/>
  <c r="C129" i="6"/>
  <c r="D129" i="6"/>
  <c r="E129" i="6"/>
  <c r="F129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99" i="6"/>
  <c r="D99" i="6"/>
  <c r="E99" i="6"/>
  <c r="F99" i="6"/>
  <c r="G99" i="6"/>
  <c r="C100" i="6"/>
  <c r="D100" i="6"/>
  <c r="E100" i="6"/>
  <c r="F100" i="6"/>
  <c r="C101" i="6"/>
  <c r="D101" i="6"/>
  <c r="E101" i="6"/>
  <c r="F101" i="6"/>
  <c r="C102" i="6"/>
  <c r="D102" i="6"/>
  <c r="E102" i="6"/>
  <c r="F102" i="6"/>
  <c r="C103" i="6"/>
  <c r="D103" i="6"/>
  <c r="E103" i="6"/>
  <c r="F103" i="6"/>
  <c r="C104" i="6"/>
  <c r="D104" i="6"/>
  <c r="E104" i="6"/>
  <c r="F104" i="6"/>
  <c r="C105" i="6"/>
  <c r="D105" i="6"/>
  <c r="E105" i="6"/>
  <c r="F105" i="6"/>
  <c r="G105" i="6"/>
  <c r="C106" i="6"/>
  <c r="D106" i="6"/>
  <c r="E106" i="6"/>
  <c r="F106" i="6"/>
  <c r="C107" i="6"/>
  <c r="C108" i="6"/>
  <c r="C109" i="6"/>
  <c r="C111" i="6"/>
  <c r="C98" i="6"/>
  <c r="D98" i="6"/>
  <c r="E98" i="6"/>
  <c r="F98" i="6"/>
  <c r="G98" i="6"/>
  <c r="D97" i="6"/>
  <c r="E97" i="6"/>
  <c r="F97" i="6"/>
  <c r="G97" i="6"/>
  <c r="C97" i="6"/>
  <c r="C87" i="6"/>
  <c r="D87" i="6"/>
  <c r="E87" i="6"/>
  <c r="F87" i="6"/>
  <c r="G87" i="6"/>
  <c r="C88" i="6"/>
  <c r="D88" i="6"/>
  <c r="E88" i="6"/>
  <c r="F88" i="6"/>
  <c r="G88" i="6"/>
  <c r="C89" i="6"/>
  <c r="D89" i="6"/>
  <c r="E89" i="6"/>
  <c r="F89" i="6"/>
  <c r="G89" i="6"/>
  <c r="C90" i="6"/>
  <c r="D90" i="6"/>
  <c r="E90" i="6"/>
  <c r="F90" i="6"/>
  <c r="G90" i="6"/>
  <c r="C91" i="6"/>
  <c r="D91" i="6"/>
  <c r="E91" i="6"/>
  <c r="F91" i="6"/>
  <c r="G91" i="6"/>
  <c r="C92" i="6"/>
  <c r="D92" i="6"/>
  <c r="E92" i="6"/>
  <c r="F92" i="6"/>
  <c r="G92" i="6"/>
  <c r="C66" i="6"/>
  <c r="D66" i="6"/>
  <c r="E66" i="6"/>
  <c r="F66" i="6"/>
  <c r="G66" i="6"/>
  <c r="C67" i="6"/>
  <c r="D67" i="6"/>
  <c r="E67" i="6"/>
  <c r="F67" i="6"/>
  <c r="G67" i="6"/>
  <c r="C68" i="6"/>
  <c r="D68" i="6"/>
  <c r="E68" i="6"/>
  <c r="F68" i="6"/>
  <c r="G68" i="6"/>
  <c r="C69" i="6"/>
  <c r="D69" i="6"/>
  <c r="E69" i="6"/>
  <c r="F69" i="6"/>
  <c r="G69" i="6"/>
  <c r="C70" i="6"/>
  <c r="D70" i="6"/>
  <c r="E70" i="6"/>
  <c r="F70" i="6"/>
  <c r="G70" i="6"/>
  <c r="C71" i="6"/>
  <c r="D71" i="6"/>
  <c r="E71" i="6"/>
  <c r="F71" i="6"/>
  <c r="G71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C75" i="6"/>
  <c r="D75" i="6"/>
  <c r="E75" i="6"/>
  <c r="F75" i="6"/>
  <c r="G75" i="6"/>
  <c r="C76" i="6"/>
  <c r="D76" i="6"/>
  <c r="E76" i="6"/>
  <c r="F76" i="6"/>
  <c r="G76" i="6"/>
  <c r="C77" i="6"/>
  <c r="D77" i="6"/>
  <c r="E77" i="6"/>
  <c r="F77" i="6"/>
  <c r="G77" i="6"/>
  <c r="C78" i="6"/>
  <c r="D78" i="6"/>
  <c r="E78" i="6"/>
  <c r="F78" i="6"/>
  <c r="G78" i="6"/>
  <c r="C79" i="6"/>
  <c r="D79" i="6"/>
  <c r="E79" i="6"/>
  <c r="F79" i="6"/>
  <c r="G79" i="6"/>
  <c r="C80" i="6"/>
  <c r="D80" i="6"/>
  <c r="E80" i="6"/>
  <c r="F80" i="6"/>
  <c r="G80" i="6"/>
  <c r="C81" i="6"/>
  <c r="D81" i="6"/>
  <c r="E81" i="6"/>
  <c r="F81" i="6"/>
  <c r="G81" i="6"/>
  <c r="C82" i="6"/>
  <c r="D82" i="6"/>
  <c r="E82" i="6"/>
  <c r="F82" i="6"/>
  <c r="G82" i="6"/>
  <c r="C83" i="6"/>
  <c r="D83" i="6"/>
  <c r="E83" i="6"/>
  <c r="F83" i="6"/>
  <c r="G83" i="6"/>
  <c r="C84" i="6"/>
  <c r="D84" i="6"/>
  <c r="E84" i="6"/>
  <c r="F84" i="6"/>
  <c r="G84" i="6"/>
  <c r="C85" i="6"/>
  <c r="D85" i="6"/>
  <c r="E85" i="6"/>
  <c r="F85" i="6"/>
  <c r="G85" i="6"/>
  <c r="C86" i="6"/>
  <c r="D86" i="6"/>
  <c r="E86" i="6"/>
  <c r="F86" i="6"/>
  <c r="G86" i="6"/>
  <c r="C64" i="6"/>
  <c r="D64" i="6"/>
  <c r="E64" i="6"/>
  <c r="F64" i="6"/>
  <c r="G64" i="6"/>
  <c r="C65" i="6"/>
  <c r="D65" i="6"/>
  <c r="E65" i="6"/>
  <c r="F65" i="6"/>
  <c r="G65" i="6"/>
  <c r="D63" i="6"/>
  <c r="E63" i="6"/>
  <c r="F63" i="6"/>
  <c r="G63" i="6"/>
  <c r="C63" i="6"/>
  <c r="G129" i="6"/>
  <c r="G23" i="5"/>
  <c r="G106" i="6"/>
  <c r="G104" i="6"/>
  <c r="G103" i="6"/>
  <c r="G102" i="6"/>
  <c r="G101" i="6"/>
  <c r="G100" i="6"/>
  <c r="G24" i="4"/>
  <c r="C49" i="6"/>
  <c r="D49" i="6"/>
  <c r="E49" i="6"/>
  <c r="F49" i="6"/>
  <c r="G49" i="6"/>
  <c r="C50" i="6"/>
  <c r="D50" i="6"/>
  <c r="E50" i="6"/>
  <c r="F50" i="6"/>
  <c r="G50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C54" i="6"/>
  <c r="D54" i="6"/>
  <c r="E54" i="6"/>
  <c r="F54" i="6"/>
  <c r="G54" i="6"/>
  <c r="C55" i="6"/>
  <c r="D55" i="6"/>
  <c r="E55" i="6"/>
  <c r="F55" i="6"/>
  <c r="G55" i="6"/>
  <c r="C56" i="6"/>
  <c r="D56" i="6"/>
  <c r="E56" i="6"/>
  <c r="F56" i="6"/>
  <c r="G56" i="6"/>
  <c r="C57" i="6"/>
  <c r="D57" i="6"/>
  <c r="E57" i="6"/>
  <c r="F57" i="6"/>
  <c r="G57" i="6"/>
  <c r="C58" i="6"/>
  <c r="D58" i="6"/>
  <c r="E58" i="6"/>
  <c r="F58" i="6"/>
  <c r="G58" i="6"/>
  <c r="D48" i="6"/>
  <c r="E48" i="6"/>
  <c r="F48" i="6"/>
  <c r="G48" i="6"/>
  <c r="C48" i="6"/>
  <c r="C40" i="6"/>
  <c r="D40" i="6"/>
  <c r="E40" i="6"/>
  <c r="F40" i="6"/>
  <c r="C41" i="6"/>
  <c r="D41" i="6"/>
  <c r="E41" i="6"/>
  <c r="F41" i="6"/>
  <c r="C42" i="6"/>
  <c r="D42" i="6"/>
  <c r="E42" i="6"/>
  <c r="F42" i="6"/>
  <c r="C43" i="6"/>
  <c r="D43" i="6"/>
  <c r="E43" i="6"/>
  <c r="F43" i="6"/>
  <c r="C24" i="6"/>
  <c r="D24" i="6"/>
  <c r="E24" i="6"/>
  <c r="F24" i="6"/>
  <c r="C25" i="6"/>
  <c r="D25" i="6"/>
  <c r="E25" i="6"/>
  <c r="F25" i="6"/>
  <c r="C26" i="6"/>
  <c r="D26" i="6"/>
  <c r="E26" i="6"/>
  <c r="F26" i="6"/>
  <c r="C27" i="6"/>
  <c r="D27" i="6"/>
  <c r="E27" i="6"/>
  <c r="F27" i="6"/>
  <c r="G27" i="6"/>
  <c r="C28" i="6"/>
  <c r="D28" i="6"/>
  <c r="E28" i="6"/>
  <c r="F28" i="6"/>
  <c r="C29" i="6"/>
  <c r="D29" i="6"/>
  <c r="E29" i="6"/>
  <c r="F29" i="6"/>
  <c r="G29" i="6"/>
  <c r="C30" i="6"/>
  <c r="D30" i="6"/>
  <c r="E30" i="6"/>
  <c r="F30" i="6"/>
  <c r="C31" i="6"/>
  <c r="D31" i="6"/>
  <c r="E31" i="6"/>
  <c r="F31" i="6"/>
  <c r="C32" i="6"/>
  <c r="D32" i="6"/>
  <c r="E32" i="6"/>
  <c r="F32" i="6"/>
  <c r="G32" i="6"/>
  <c r="C33" i="6"/>
  <c r="D33" i="6"/>
  <c r="E33" i="6"/>
  <c r="F33" i="6"/>
  <c r="C34" i="6"/>
  <c r="D34" i="6"/>
  <c r="E34" i="6"/>
  <c r="F34" i="6"/>
  <c r="C35" i="6"/>
  <c r="D35" i="6"/>
  <c r="E35" i="6"/>
  <c r="F35" i="6"/>
  <c r="C36" i="6"/>
  <c r="D36" i="6"/>
  <c r="E36" i="6"/>
  <c r="F36" i="6"/>
  <c r="C37" i="6"/>
  <c r="D37" i="6"/>
  <c r="E37" i="6"/>
  <c r="F37" i="6"/>
  <c r="G37" i="6"/>
  <c r="C38" i="6"/>
  <c r="D38" i="6"/>
  <c r="E38" i="6"/>
  <c r="F38" i="6"/>
  <c r="C39" i="6"/>
  <c r="D39" i="6"/>
  <c r="E39" i="6"/>
  <c r="F39" i="6"/>
  <c r="G23" i="6"/>
  <c r="G42" i="6"/>
  <c r="G43" i="6"/>
  <c r="G41" i="6"/>
  <c r="G40" i="6"/>
  <c r="G39" i="6"/>
  <c r="G38" i="6"/>
  <c r="G36" i="6"/>
  <c r="G35" i="6"/>
  <c r="G34" i="6"/>
  <c r="G31" i="6"/>
  <c r="G30" i="6"/>
  <c r="G28" i="6"/>
  <c r="G26" i="6"/>
  <c r="G25" i="6"/>
  <c r="G24" i="6"/>
  <c r="G8" i="1"/>
  <c r="C23" i="6"/>
  <c r="G20" i="6" l="1"/>
  <c r="E23" i="6"/>
  <c r="F23" i="6"/>
  <c r="D23" i="6"/>
  <c r="I20" i="6" l="1"/>
</calcChain>
</file>

<file path=xl/sharedStrings.xml><?xml version="1.0" encoding="utf-8"?>
<sst xmlns="http://schemas.openxmlformats.org/spreadsheetml/2006/main" count="279" uniqueCount="25">
  <si>
    <t>Bridge #</t>
  </si>
  <si>
    <t>Repair Type</t>
  </si>
  <si>
    <t>Span #</t>
  </si>
  <si>
    <t>X</t>
  </si>
  <si>
    <t>Qty.</t>
  </si>
  <si>
    <t>(ft)</t>
  </si>
  <si>
    <t>(SF)</t>
  </si>
  <si>
    <t>Note:</t>
  </si>
  <si>
    <t>TOTAL</t>
  </si>
  <si>
    <t>Spall</t>
  </si>
  <si>
    <t>"X" taken from CL joint</t>
  </si>
  <si>
    <t>Pay Item Notes:</t>
  </si>
  <si>
    <t>-</t>
  </si>
  <si>
    <t>Barrier Rail Spall Repair Sum:</t>
  </si>
  <si>
    <t>Spall Repair</t>
  </si>
  <si>
    <t>Rail Side</t>
  </si>
  <si>
    <t>Lt.</t>
  </si>
  <si>
    <t>Rt.</t>
  </si>
  <si>
    <t>Spall Repairs - Barrier Rail</t>
  </si>
  <si>
    <t>"X" taken from CL joint at beginning of span.</t>
  </si>
  <si>
    <t>S.Y.</t>
  </si>
  <si>
    <t>S.F.     =</t>
  </si>
  <si>
    <t>Summary Of Quantities</t>
  </si>
  <si>
    <t>Spall (SF)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</si>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</sst>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quotePrefix="1" applyAlignment="1">
      <alignment horizontal="right"/>
    </xf>
    <xf numFmtId="0" fontId="0" fillId="0" borderId="0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quotePrefix="1" applyAlignment="1"/>
    <xf numFmtId="0" fontId="0" fillId="0" borderId="0" xfId="0" applyAlignment="1">
      <alignment vertical="top" wrapText="1"/>
    </xf>
    <xf numFmtId="0" fontId="0" fillId="0" borderId="0" xfId="0" quotePrefix="1" applyAlignment="1">
      <alignment vertical="top" wrapText="1"/>
    </xf>
    <xf numFmtId="164" fontId="1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2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134788</xdr:colOff>
      <xdr:row>4</xdr:row>
      <xdr:rowOff>80873</xdr:rowOff>
    </xdr:from>
    <xdr:to>
      <xdr:col>8</xdr:col>
      <xdr:colOff>453963</xdr:colOff>
      <xdr:row>18</xdr:row>
      <xdr:rowOff>129978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A5E239-02BB-4266-A3DF-48CE04DF2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788" y="916557"/>
          <a:ext cx="4362806" cy="2690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4DB84-1071-40CC-92F1-FDDFB93C6671}">
  <sheetPr>
    <tabColor theme="9" tint="0.79998168889431442"/>
    <pageSetUpPr fitToPage="1"/>
  </sheetPr>
  <dimension ref="B1:K134"/>
  <sheetViews>
    <sheetView view="pageBreakPreview" zoomScale="106" zoomScaleNormal="100" zoomScaleSheetLayoutView="106" workbookViewId="0">
      <selection activeCell="B21" sqref="B21:G43"/>
    </sheetView>
  </sheetViews>
  <sheetFormatPr defaultRowHeight="15" x14ac:dyDescent="0.25"/>
  <cols>
    <col min="2" max="2" width="15.140625" bestFit="1" customWidth="1"/>
    <col min="3" max="3" width="30" hidden="1" customWidth="1"/>
    <col min="4" max="4" width="11.28515625" bestFit="1" customWidth="1"/>
    <col min="5" max="6" width="7.7109375" customWidth="1"/>
    <col min="7" max="7" width="12" customWidth="1"/>
    <col min="8" max="8" width="6.85546875" customWidth="1"/>
    <col min="9" max="9" width="7.28515625" customWidth="1"/>
  </cols>
  <sheetData>
    <row r="1" spans="2:8" ht="21" x14ac:dyDescent="0.35">
      <c r="B1" s="10" t="s">
        <v>18</v>
      </c>
    </row>
    <row r="2" spans="2:8" ht="15" customHeight="1" x14ac:dyDescent="0.25">
      <c r="B2" s="9"/>
      <c r="C2" s="11"/>
      <c r="D2" s="11"/>
      <c r="E2" s="11"/>
      <c r="F2" s="11"/>
      <c r="G2" s="11"/>
      <c r="H2" s="11"/>
    </row>
    <row r="3" spans="2:8" x14ac:dyDescent="0.25">
      <c r="B3" s="9" t="s">
        <v>11</v>
      </c>
    </row>
    <row r="4" spans="2:8" ht="15" customHeight="1" x14ac:dyDescent="0.25">
      <c r="B4" s="12" t="s">
        <v>12</v>
      </c>
      <c r="C4" s="17"/>
      <c r="D4" s="17" t="s">
        <v>19</v>
      </c>
      <c r="E4" s="18"/>
      <c r="F4" s="18"/>
      <c r="G4" s="18"/>
    </row>
    <row r="5" spans="2:8" x14ac:dyDescent="0.25">
      <c r="C5" s="18"/>
      <c r="D5" s="18"/>
      <c r="E5" s="18"/>
      <c r="F5" s="18"/>
      <c r="G5" s="18"/>
    </row>
    <row r="6" spans="2:8" ht="15" customHeight="1" x14ac:dyDescent="0.25">
      <c r="B6" s="12"/>
      <c r="C6" s="17"/>
      <c r="D6" s="19"/>
      <c r="E6" s="19"/>
      <c r="F6" s="19"/>
      <c r="G6" s="19"/>
    </row>
    <row r="7" spans="2:8" x14ac:dyDescent="0.25">
      <c r="B7" s="12"/>
      <c r="C7" s="17"/>
      <c r="D7" s="18"/>
      <c r="E7" s="18"/>
      <c r="F7" s="18"/>
      <c r="G7" s="18"/>
    </row>
    <row r="8" spans="2:8" x14ac:dyDescent="0.25">
      <c r="B8" s="12"/>
      <c r="C8" s="19"/>
    </row>
    <row r="9" spans="2:8" ht="15" customHeight="1" x14ac:dyDescent="0.25">
      <c r="C9" s="19"/>
    </row>
    <row r="10" spans="2:8" x14ac:dyDescent="0.25">
      <c r="B10" s="12"/>
      <c r="C10" s="17"/>
    </row>
    <row r="11" spans="2:8" x14ac:dyDescent="0.25">
      <c r="B11" s="12"/>
      <c r="C11" s="17"/>
    </row>
    <row r="20" spans="2:11" ht="15.75" thickBot="1" x14ac:dyDescent="0.3">
      <c r="F20" s="8" t="s">
        <v>13</v>
      </c>
      <c r="G20" s="8">
        <f>SUM(G23:G130)</f>
        <v>395</v>
      </c>
      <c r="H20" s="7" t="s">
        <v>21</v>
      </c>
      <c r="I20" s="20">
        <f>G20/9</f>
        <v>43.888888888888886</v>
      </c>
      <c r="J20" s="7" t="s">
        <v>20</v>
      </c>
      <c r="K20" s="7"/>
    </row>
    <row r="21" spans="2:11" ht="15.75" thickTop="1" x14ac:dyDescent="0.25">
      <c r="B21" s="45" t="s">
        <v>0</v>
      </c>
      <c r="C21" s="47" t="s">
        <v>1</v>
      </c>
      <c r="D21" s="47" t="s">
        <v>2</v>
      </c>
      <c r="E21" s="27" t="s">
        <v>3</v>
      </c>
      <c r="F21" s="41" t="s">
        <v>15</v>
      </c>
      <c r="G21" s="28" t="s">
        <v>14</v>
      </c>
    </row>
    <row r="22" spans="2:11" ht="15.75" thickBot="1" x14ac:dyDescent="0.3">
      <c r="B22" s="46"/>
      <c r="C22" s="48"/>
      <c r="D22" s="48"/>
      <c r="E22" s="23" t="s">
        <v>5</v>
      </c>
      <c r="F22" s="42"/>
      <c r="G22" s="29" t="s">
        <v>6</v>
      </c>
    </row>
    <row r="23" spans="2:11" ht="15" customHeight="1" x14ac:dyDescent="0.25">
      <c r="B23" s="49">
        <v>5780</v>
      </c>
      <c r="C23" s="22" t="str">
        <f>'Rail 5780'!C8</f>
        <v>Spall</v>
      </c>
      <c r="D23" s="22">
        <f>'Rail 5780'!D8</f>
        <v>1</v>
      </c>
      <c r="E23" s="22">
        <f>'Rail 5780'!E8</f>
        <v>4</v>
      </c>
      <c r="F23" s="22" t="str">
        <f>'Rail 5780'!F8</f>
        <v>Lt.</v>
      </c>
      <c r="G23" s="30">
        <f>'Rail 5780'!G8</f>
        <v>7</v>
      </c>
    </row>
    <row r="24" spans="2:11" x14ac:dyDescent="0.25">
      <c r="B24" s="50"/>
      <c r="C24" s="26" t="str">
        <f>'Rail 5780'!C9</f>
        <v>Spall</v>
      </c>
      <c r="D24" s="26">
        <f>'Rail 5780'!D9</f>
        <v>2</v>
      </c>
      <c r="E24" s="26">
        <f>'Rail 5780'!E9</f>
        <v>23</v>
      </c>
      <c r="F24" s="26" t="str">
        <f>'Rail 5780'!F9</f>
        <v>Rt.</v>
      </c>
      <c r="G24" s="31">
        <f>'Rail 5780'!G9</f>
        <v>4</v>
      </c>
    </row>
    <row r="25" spans="2:11" x14ac:dyDescent="0.25">
      <c r="B25" s="50"/>
      <c r="C25" s="26" t="str">
        <f>'Rail 5780'!C10</f>
        <v>Spall</v>
      </c>
      <c r="D25" s="26">
        <f>'Rail 5780'!D10</f>
        <v>2</v>
      </c>
      <c r="E25" s="26">
        <f>'Rail 5780'!E10</f>
        <v>29</v>
      </c>
      <c r="F25" s="26" t="str">
        <f>'Rail 5780'!F10</f>
        <v>Lt.</v>
      </c>
      <c r="G25" s="31">
        <f>'Rail 5780'!G10</f>
        <v>4</v>
      </c>
    </row>
    <row r="26" spans="2:11" x14ac:dyDescent="0.25">
      <c r="B26" s="50"/>
      <c r="C26" s="26" t="str">
        <f>'Rail 5780'!C11</f>
        <v>Spall</v>
      </c>
      <c r="D26" s="26">
        <f>'Rail 5780'!D11</f>
        <v>7</v>
      </c>
      <c r="E26" s="26">
        <f>'Rail 5780'!E11</f>
        <v>15</v>
      </c>
      <c r="F26" s="26" t="str">
        <f>'Rail 5780'!F11</f>
        <v>Lt.</v>
      </c>
      <c r="G26" s="31">
        <f>'Rail 5780'!G11</f>
        <v>4</v>
      </c>
    </row>
    <row r="27" spans="2:11" x14ac:dyDescent="0.25">
      <c r="B27" s="50"/>
      <c r="C27" s="26" t="str">
        <f>'Rail 5780'!C12</f>
        <v>Spall</v>
      </c>
      <c r="D27" s="26">
        <f>'Rail 5780'!D12</f>
        <v>12</v>
      </c>
      <c r="E27" s="26">
        <f>'Rail 5780'!E12</f>
        <v>1</v>
      </c>
      <c r="F27" s="26" t="str">
        <f>'Rail 5780'!F12</f>
        <v>Lt.</v>
      </c>
      <c r="G27" s="31">
        <f>'Rail 5780'!G12</f>
        <v>4</v>
      </c>
    </row>
    <row r="28" spans="2:11" x14ac:dyDescent="0.25">
      <c r="B28" s="50"/>
      <c r="C28" s="26" t="str">
        <f>'Rail 5780'!C13</f>
        <v>Spall</v>
      </c>
      <c r="D28" s="26">
        <f>'Rail 5780'!D13</f>
        <v>12</v>
      </c>
      <c r="E28" s="26">
        <f>'Rail 5780'!E13</f>
        <v>15</v>
      </c>
      <c r="F28" s="26" t="str">
        <f>'Rail 5780'!F13</f>
        <v>Lt.</v>
      </c>
      <c r="G28" s="31">
        <f>'Rail 5780'!G13</f>
        <v>4</v>
      </c>
    </row>
    <row r="29" spans="2:11" x14ac:dyDescent="0.25">
      <c r="B29" s="50"/>
      <c r="C29" s="26" t="str">
        <f>'Rail 5780'!C14</f>
        <v>Spall</v>
      </c>
      <c r="D29" s="26">
        <f>'Rail 5780'!D14</f>
        <v>12</v>
      </c>
      <c r="E29" s="26">
        <f>'Rail 5780'!E14</f>
        <v>23</v>
      </c>
      <c r="F29" s="26" t="str">
        <f>'Rail 5780'!F14</f>
        <v>Lt.</v>
      </c>
      <c r="G29" s="31">
        <f>'Rail 5780'!G14</f>
        <v>4</v>
      </c>
    </row>
    <row r="30" spans="2:11" x14ac:dyDescent="0.25">
      <c r="B30" s="50"/>
      <c r="C30" s="26" t="str">
        <f>'Rail 5780'!C15</f>
        <v>Spall</v>
      </c>
      <c r="D30" s="26">
        <f>'Rail 5780'!D15</f>
        <v>16</v>
      </c>
      <c r="E30" s="26">
        <f>'Rail 5780'!E15</f>
        <v>15</v>
      </c>
      <c r="F30" s="26" t="str">
        <f>'Rail 5780'!F15</f>
        <v>Lt.</v>
      </c>
      <c r="G30" s="31">
        <f>'Rail 5780'!G15</f>
        <v>4</v>
      </c>
    </row>
    <row r="31" spans="2:11" x14ac:dyDescent="0.25">
      <c r="B31" s="50"/>
      <c r="C31" s="26" t="str">
        <f>'Rail 5780'!C16</f>
        <v>Spall</v>
      </c>
      <c r="D31" s="26">
        <f>'Rail 5780'!D16</f>
        <v>16</v>
      </c>
      <c r="E31" s="26">
        <f>'Rail 5780'!E16</f>
        <v>29</v>
      </c>
      <c r="F31" s="26" t="str">
        <f>'Rail 5780'!F16</f>
        <v>Lt.</v>
      </c>
      <c r="G31" s="31">
        <f>'Rail 5780'!G16</f>
        <v>4</v>
      </c>
    </row>
    <row r="32" spans="2:11" x14ac:dyDescent="0.25">
      <c r="B32" s="50"/>
      <c r="C32" s="26" t="str">
        <f>'Rail 5780'!C17</f>
        <v>Spall</v>
      </c>
      <c r="D32" s="26">
        <f>'Rail 5780'!D17</f>
        <v>20</v>
      </c>
      <c r="E32" s="26">
        <f>'Rail 5780'!E17</f>
        <v>1</v>
      </c>
      <c r="F32" s="26" t="str">
        <f>'Rail 5780'!F17</f>
        <v>Lt.</v>
      </c>
      <c r="G32" s="31">
        <f>'Rail 5780'!G17</f>
        <v>4</v>
      </c>
    </row>
    <row r="33" spans="2:7" x14ac:dyDescent="0.25">
      <c r="B33" s="50"/>
      <c r="C33" s="26" t="str">
        <f>'Rail 5780'!C18</f>
        <v>Spall</v>
      </c>
      <c r="D33" s="26">
        <f>'Rail 5780'!D18</f>
        <v>20</v>
      </c>
      <c r="E33" s="26">
        <f>'Rail 5780'!E18</f>
        <v>8</v>
      </c>
      <c r="F33" s="26" t="str">
        <f>'Rail 5780'!F18</f>
        <v>Lt.</v>
      </c>
      <c r="G33" s="31">
        <f>'Rail 5780'!G18</f>
        <v>4</v>
      </c>
    </row>
    <row r="34" spans="2:7" x14ac:dyDescent="0.25">
      <c r="B34" s="50"/>
      <c r="C34" s="26" t="str">
        <f>'Rail 5780'!C19</f>
        <v>Spall</v>
      </c>
      <c r="D34" s="26">
        <f>'Rail 5780'!D19</f>
        <v>21</v>
      </c>
      <c r="E34" s="26">
        <f>'Rail 5780'!E19</f>
        <v>27</v>
      </c>
      <c r="F34" s="26" t="str">
        <f>'Rail 5780'!F19</f>
        <v>Lt.</v>
      </c>
      <c r="G34" s="31">
        <f>'Rail 5780'!G19</f>
        <v>4</v>
      </c>
    </row>
    <row r="35" spans="2:7" x14ac:dyDescent="0.25">
      <c r="B35" s="50"/>
      <c r="C35" s="26" t="str">
        <f>'Rail 5780'!C20</f>
        <v>Spall</v>
      </c>
      <c r="D35" s="26">
        <f>'Rail 5780'!D20</f>
        <v>22</v>
      </c>
      <c r="E35" s="26">
        <f>'Rail 5780'!E20</f>
        <v>23</v>
      </c>
      <c r="F35" s="26" t="str">
        <f>'Rail 5780'!F20</f>
        <v>Lt.</v>
      </c>
      <c r="G35" s="31">
        <f>'Rail 5780'!G20</f>
        <v>4</v>
      </c>
    </row>
    <row r="36" spans="2:7" x14ac:dyDescent="0.25">
      <c r="B36" s="50"/>
      <c r="C36" s="26" t="str">
        <f>'Rail 5780'!C21</f>
        <v>Spall</v>
      </c>
      <c r="D36" s="26">
        <f>'Rail 5780'!D21</f>
        <v>23</v>
      </c>
      <c r="E36" s="26">
        <f>'Rail 5780'!E21</f>
        <v>15</v>
      </c>
      <c r="F36" s="26" t="str">
        <f>'Rail 5780'!F21</f>
        <v>Lt.</v>
      </c>
      <c r="G36" s="31">
        <f>'Rail 5780'!G21</f>
        <v>4</v>
      </c>
    </row>
    <row r="37" spans="2:7" x14ac:dyDescent="0.25">
      <c r="B37" s="50"/>
      <c r="C37" s="26" t="str">
        <f>'Rail 5780'!C22</f>
        <v>Spall</v>
      </c>
      <c r="D37" s="26">
        <f>'Rail 5780'!D22</f>
        <v>23</v>
      </c>
      <c r="E37" s="26">
        <f>'Rail 5780'!E22</f>
        <v>18</v>
      </c>
      <c r="F37" s="26" t="str">
        <f>'Rail 5780'!F22</f>
        <v>Rt.</v>
      </c>
      <c r="G37" s="31">
        <f>'Rail 5780'!G22</f>
        <v>4</v>
      </c>
    </row>
    <row r="38" spans="2:7" x14ac:dyDescent="0.25">
      <c r="B38" s="50"/>
      <c r="C38" s="26" t="str">
        <f>'Rail 5780'!C23</f>
        <v>Spall</v>
      </c>
      <c r="D38" s="26">
        <f>'Rail 5780'!D23</f>
        <v>23</v>
      </c>
      <c r="E38" s="26">
        <f>'Rail 5780'!E23</f>
        <v>29</v>
      </c>
      <c r="F38" s="26" t="str">
        <f>'Rail 5780'!F23</f>
        <v>Lt.</v>
      </c>
      <c r="G38" s="31">
        <f>'Rail 5780'!G23</f>
        <v>4</v>
      </c>
    </row>
    <row r="39" spans="2:7" x14ac:dyDescent="0.25">
      <c r="B39" s="50"/>
      <c r="C39" s="26" t="str">
        <f>'Rail 5780'!C24</f>
        <v>Spall</v>
      </c>
      <c r="D39" s="26">
        <f>'Rail 5780'!D24</f>
        <v>24</v>
      </c>
      <c r="E39" s="26">
        <f>'Rail 5780'!E24</f>
        <v>8</v>
      </c>
      <c r="F39" s="26" t="str">
        <f>'Rail 5780'!F24</f>
        <v>Rt.</v>
      </c>
      <c r="G39" s="31">
        <f>'Rail 5780'!G24</f>
        <v>4</v>
      </c>
    </row>
    <row r="40" spans="2:7" x14ac:dyDescent="0.25">
      <c r="B40" s="50"/>
      <c r="C40" s="26" t="str">
        <f>'Rail 5780'!C25</f>
        <v>Spall</v>
      </c>
      <c r="D40" s="26">
        <f>'Rail 5780'!D25</f>
        <v>24</v>
      </c>
      <c r="E40" s="26">
        <f>'Rail 5780'!E25</f>
        <v>20</v>
      </c>
      <c r="F40" s="26" t="str">
        <f>'Rail 5780'!F25</f>
        <v>Lt.</v>
      </c>
      <c r="G40" s="31">
        <f>'Rail 5780'!G25</f>
        <v>4</v>
      </c>
    </row>
    <row r="41" spans="2:7" x14ac:dyDescent="0.25">
      <c r="B41" s="50"/>
      <c r="C41" s="26" t="str">
        <f>'Rail 5780'!C26</f>
        <v>Spall</v>
      </c>
      <c r="D41" s="26">
        <f>'Rail 5780'!D26</f>
        <v>25</v>
      </c>
      <c r="E41" s="26">
        <f>'Rail 5780'!E26</f>
        <v>1</v>
      </c>
      <c r="F41" s="26" t="str">
        <f>'Rail 5780'!F26</f>
        <v>Rt.</v>
      </c>
      <c r="G41" s="31">
        <f>'Rail 5780'!G26</f>
        <v>4</v>
      </c>
    </row>
    <row r="42" spans="2:7" x14ac:dyDescent="0.25">
      <c r="B42" s="50"/>
      <c r="C42" s="26" t="str">
        <f>'Rail 5780'!C27</f>
        <v>Spall</v>
      </c>
      <c r="D42" s="26">
        <f>'Rail 5780'!D27</f>
        <v>25</v>
      </c>
      <c r="E42" s="26">
        <f>'Rail 5780'!E27</f>
        <v>8</v>
      </c>
      <c r="F42" s="26" t="str">
        <f>'Rail 5780'!F27</f>
        <v>Lt.</v>
      </c>
      <c r="G42" s="31">
        <f>'Rail 5780'!G27</f>
        <v>4</v>
      </c>
    </row>
    <row r="43" spans="2:7" ht="15.75" thickBot="1" x14ac:dyDescent="0.3">
      <c r="B43" s="51"/>
      <c r="C43" s="32" t="str">
        <f>'Rail 5780'!C28</f>
        <v>Spall</v>
      </c>
      <c r="D43" s="32">
        <f>'Rail 5780'!D28</f>
        <v>25</v>
      </c>
      <c r="E43" s="32">
        <f>'Rail 5780'!E28</f>
        <v>8</v>
      </c>
      <c r="F43" s="32" t="str">
        <f>'Rail 5780'!F28</f>
        <v>Rt.</v>
      </c>
      <c r="G43" s="33">
        <f>'Rail 5780'!G28</f>
        <v>4</v>
      </c>
    </row>
    <row r="44" spans="2:7" ht="15.75" thickTop="1" x14ac:dyDescent="0.25">
      <c r="B44" s="13"/>
      <c r="C44" s="14"/>
      <c r="D44" s="14"/>
      <c r="E44" s="14"/>
      <c r="F44" s="14"/>
      <c r="G44" s="14"/>
    </row>
    <row r="45" spans="2:7" ht="15.75" thickBot="1" x14ac:dyDescent="0.3">
      <c r="B45" s="13"/>
      <c r="C45" s="14"/>
      <c r="D45" s="14"/>
      <c r="E45" s="14"/>
      <c r="F45" s="14"/>
      <c r="G45" s="14"/>
    </row>
    <row r="46" spans="2:7" ht="15.75" thickTop="1" x14ac:dyDescent="0.25">
      <c r="B46" s="45" t="s">
        <v>0</v>
      </c>
      <c r="C46" s="47" t="s">
        <v>1</v>
      </c>
      <c r="D46" s="47" t="s">
        <v>2</v>
      </c>
      <c r="E46" s="27" t="s">
        <v>3</v>
      </c>
      <c r="F46" s="41" t="s">
        <v>15</v>
      </c>
      <c r="G46" s="28" t="s">
        <v>14</v>
      </c>
    </row>
    <row r="47" spans="2:7" ht="15.75" thickBot="1" x14ac:dyDescent="0.3">
      <c r="B47" s="46"/>
      <c r="C47" s="48"/>
      <c r="D47" s="48"/>
      <c r="E47" s="23" t="s">
        <v>5</v>
      </c>
      <c r="F47" s="42"/>
      <c r="G47" s="29" t="s">
        <v>6</v>
      </c>
    </row>
    <row r="48" spans="2:7" ht="15" customHeight="1" x14ac:dyDescent="0.25">
      <c r="B48" s="52">
        <v>5781</v>
      </c>
      <c r="C48" s="22" t="str">
        <f>'Rail 5781'!C8</f>
        <v>Spall</v>
      </c>
      <c r="D48" s="22">
        <f>'Rail 5781'!D8</f>
        <v>1</v>
      </c>
      <c r="E48" s="22">
        <f>'Rail 5781'!E8</f>
        <v>29</v>
      </c>
      <c r="F48" s="22" t="str">
        <f>'Rail 5781'!F8</f>
        <v>Lt.</v>
      </c>
      <c r="G48" s="30">
        <f>'Rail 5781'!G8</f>
        <v>4</v>
      </c>
    </row>
    <row r="49" spans="2:7" ht="15" customHeight="1" x14ac:dyDescent="0.25">
      <c r="B49" s="53"/>
      <c r="C49" s="26" t="str">
        <f>'Rail 5781'!C9</f>
        <v>Spall</v>
      </c>
      <c r="D49" s="26">
        <f>'Rail 5781'!D9</f>
        <v>3</v>
      </c>
      <c r="E49" s="26">
        <f>'Rail 5781'!E9</f>
        <v>15</v>
      </c>
      <c r="F49" s="26" t="str">
        <f>'Rail 5781'!F9</f>
        <v>Lt.</v>
      </c>
      <c r="G49" s="31">
        <f>'Rail 5781'!G9</f>
        <v>4</v>
      </c>
    </row>
    <row r="50" spans="2:7" ht="15" customHeight="1" x14ac:dyDescent="0.25">
      <c r="B50" s="53"/>
      <c r="C50" s="26" t="str">
        <f>'Rail 5781'!C10</f>
        <v>Spall</v>
      </c>
      <c r="D50" s="26">
        <f>'Rail 5781'!D10</f>
        <v>4</v>
      </c>
      <c r="E50" s="26">
        <f>'Rail 5781'!E10</f>
        <v>29</v>
      </c>
      <c r="F50" s="26" t="str">
        <f>'Rail 5781'!F10</f>
        <v>Lt.</v>
      </c>
      <c r="G50" s="31">
        <f>'Rail 5781'!G10</f>
        <v>4</v>
      </c>
    </row>
    <row r="51" spans="2:7" ht="15" customHeight="1" x14ac:dyDescent="0.25">
      <c r="B51" s="53"/>
      <c r="C51" s="26" t="str">
        <f>'Rail 5781'!C11</f>
        <v>Spall</v>
      </c>
      <c r="D51" s="26">
        <f>'Rail 5781'!D11</f>
        <v>10</v>
      </c>
      <c r="E51" s="26">
        <f>'Rail 5781'!E11</f>
        <v>20</v>
      </c>
      <c r="F51" s="26" t="str">
        <f>'Rail 5781'!F11</f>
        <v>Lt.</v>
      </c>
      <c r="G51" s="31">
        <f>'Rail 5781'!G11</f>
        <v>4</v>
      </c>
    </row>
    <row r="52" spans="2:7" ht="15" customHeight="1" x14ac:dyDescent="0.25">
      <c r="B52" s="53"/>
      <c r="C52" s="26" t="str">
        <f>'Rail 5781'!C12</f>
        <v>Spall</v>
      </c>
      <c r="D52" s="26">
        <f>'Rail 5781'!D12</f>
        <v>12</v>
      </c>
      <c r="E52" s="26">
        <f>'Rail 5781'!E12</f>
        <v>8</v>
      </c>
      <c r="F52" s="26" t="str">
        <f>'Rail 5781'!F12</f>
        <v>Lt.</v>
      </c>
      <c r="G52" s="31">
        <f>'Rail 5781'!G12</f>
        <v>4</v>
      </c>
    </row>
    <row r="53" spans="2:7" ht="15" customHeight="1" x14ac:dyDescent="0.25">
      <c r="B53" s="53"/>
      <c r="C53" s="26" t="str">
        <f>'Rail 5781'!C13</f>
        <v>Spall</v>
      </c>
      <c r="D53" s="26">
        <f>'Rail 5781'!D13</f>
        <v>17</v>
      </c>
      <c r="E53" s="26">
        <f>'Rail 5781'!E13</f>
        <v>23</v>
      </c>
      <c r="F53" s="26" t="str">
        <f>'Rail 5781'!F13</f>
        <v>Lt.</v>
      </c>
      <c r="G53" s="31">
        <f>'Rail 5781'!G13</f>
        <v>4</v>
      </c>
    </row>
    <row r="54" spans="2:7" ht="15" customHeight="1" x14ac:dyDescent="0.25">
      <c r="B54" s="53"/>
      <c r="C54" s="26" t="str">
        <f>'Rail 5781'!C14</f>
        <v>Spall</v>
      </c>
      <c r="D54" s="26">
        <f>'Rail 5781'!D14</f>
        <v>18</v>
      </c>
      <c r="E54" s="26">
        <f>'Rail 5781'!E14</f>
        <v>8</v>
      </c>
      <c r="F54" s="26" t="str">
        <f>'Rail 5781'!F14</f>
        <v>Lt.</v>
      </c>
      <c r="G54" s="31">
        <f>'Rail 5781'!G14</f>
        <v>4</v>
      </c>
    </row>
    <row r="55" spans="2:7" ht="15" customHeight="1" x14ac:dyDescent="0.25">
      <c r="B55" s="53"/>
      <c r="C55" s="26" t="str">
        <f>'Rail 5781'!C15</f>
        <v>Spall</v>
      </c>
      <c r="D55" s="26">
        <f>'Rail 5781'!D15</f>
        <v>18</v>
      </c>
      <c r="E55" s="26">
        <f>'Rail 5781'!E15</f>
        <v>15</v>
      </c>
      <c r="F55" s="26" t="str">
        <f>'Rail 5781'!F15</f>
        <v>Lt.</v>
      </c>
      <c r="G55" s="31">
        <f>'Rail 5781'!G15</f>
        <v>4</v>
      </c>
    </row>
    <row r="56" spans="2:7" ht="15" customHeight="1" x14ac:dyDescent="0.25">
      <c r="B56" s="53"/>
      <c r="C56" s="26" t="str">
        <f>'Rail 5781'!C16</f>
        <v>Spall</v>
      </c>
      <c r="D56" s="26">
        <f>'Rail 5781'!D16</f>
        <v>18</v>
      </c>
      <c r="E56" s="26">
        <f>'Rail 5781'!E16</f>
        <v>23</v>
      </c>
      <c r="F56" s="26" t="str">
        <f>'Rail 5781'!F16</f>
        <v>Lt.</v>
      </c>
      <c r="G56" s="31">
        <f>'Rail 5781'!G16</f>
        <v>4</v>
      </c>
    </row>
    <row r="57" spans="2:7" ht="15" customHeight="1" x14ac:dyDescent="0.25">
      <c r="B57" s="53"/>
      <c r="C57" s="26" t="str">
        <f>'Rail 5781'!C17</f>
        <v>Spall</v>
      </c>
      <c r="D57" s="26">
        <f>'Rail 5781'!D17</f>
        <v>23</v>
      </c>
      <c r="E57" s="26">
        <f>'Rail 5781'!E17</f>
        <v>29</v>
      </c>
      <c r="F57" s="26" t="str">
        <f>'Rail 5781'!F17</f>
        <v>Rt.</v>
      </c>
      <c r="G57" s="31">
        <f>'Rail 5781'!G17</f>
        <v>4</v>
      </c>
    </row>
    <row r="58" spans="2:7" ht="15" customHeight="1" thickBot="1" x14ac:dyDescent="0.3">
      <c r="B58" s="54"/>
      <c r="C58" s="32" t="str">
        <f>'Rail 5781'!C18</f>
        <v>Spall</v>
      </c>
      <c r="D58" s="32">
        <f>'Rail 5781'!D18</f>
        <v>25</v>
      </c>
      <c r="E58" s="32">
        <f>'Rail 5781'!E18</f>
        <v>1</v>
      </c>
      <c r="F58" s="32" t="str">
        <f>'Rail 5781'!F18</f>
        <v>Rt.</v>
      </c>
      <c r="G58" s="33">
        <f>'Rail 5781'!G18</f>
        <v>4</v>
      </c>
    </row>
    <row r="59" spans="2:7" ht="15" customHeight="1" thickTop="1" x14ac:dyDescent="0.25">
      <c r="B59" s="21"/>
      <c r="C59" s="14"/>
      <c r="D59" s="14"/>
      <c r="E59" s="14"/>
      <c r="F59" s="14"/>
      <c r="G59" s="14"/>
    </row>
    <row r="60" spans="2:7" ht="15" customHeight="1" thickBot="1" x14ac:dyDescent="0.3">
      <c r="B60" s="21"/>
      <c r="C60" s="14"/>
      <c r="D60" s="14"/>
      <c r="E60" s="14"/>
      <c r="F60" s="14"/>
      <c r="G60" s="14"/>
    </row>
    <row r="61" spans="2:7" ht="15" customHeight="1" thickTop="1" x14ac:dyDescent="0.25">
      <c r="B61" s="45" t="s">
        <v>0</v>
      </c>
      <c r="C61" s="47" t="s">
        <v>1</v>
      </c>
      <c r="D61" s="47" t="s">
        <v>2</v>
      </c>
      <c r="E61" s="27" t="s">
        <v>3</v>
      </c>
      <c r="F61" s="41" t="s">
        <v>15</v>
      </c>
      <c r="G61" s="28" t="s">
        <v>14</v>
      </c>
    </row>
    <row r="62" spans="2:7" ht="15" customHeight="1" thickBot="1" x14ac:dyDescent="0.3">
      <c r="B62" s="46"/>
      <c r="C62" s="48"/>
      <c r="D62" s="48"/>
      <c r="E62" s="23" t="s">
        <v>5</v>
      </c>
      <c r="F62" s="42"/>
      <c r="G62" s="29" t="s">
        <v>6</v>
      </c>
    </row>
    <row r="63" spans="2:7" x14ac:dyDescent="0.25">
      <c r="B63" s="49">
        <v>5785</v>
      </c>
      <c r="C63" s="22" t="str">
        <f>'Rail 5785'!C8</f>
        <v>Spall</v>
      </c>
      <c r="D63" s="22">
        <f>'Rail 5785'!D8</f>
        <v>1</v>
      </c>
      <c r="E63" s="22">
        <f>'Rail 5785'!E8</f>
        <v>1</v>
      </c>
      <c r="F63" s="22" t="str">
        <f>'Rail 5785'!F8</f>
        <v>Lt.</v>
      </c>
      <c r="G63" s="30">
        <f>'Rail 5785'!G8</f>
        <v>4</v>
      </c>
    </row>
    <row r="64" spans="2:7" x14ac:dyDescent="0.25">
      <c r="B64" s="50"/>
      <c r="C64" s="25" t="str">
        <f>'Rail 5785'!C9</f>
        <v>Spall</v>
      </c>
      <c r="D64" s="25">
        <f>'Rail 5785'!D9</f>
        <v>1</v>
      </c>
      <c r="E64" s="25">
        <f>'Rail 5785'!E9</f>
        <v>4</v>
      </c>
      <c r="F64" s="25" t="str">
        <f>'Rail 5785'!F9</f>
        <v>Rt.</v>
      </c>
      <c r="G64" s="34">
        <f>'Rail 5785'!G9</f>
        <v>4</v>
      </c>
    </row>
    <row r="65" spans="2:7" x14ac:dyDescent="0.25">
      <c r="B65" s="50"/>
      <c r="C65" s="25" t="str">
        <f>'Rail 5785'!C10</f>
        <v>Spall</v>
      </c>
      <c r="D65" s="25">
        <f>'Rail 5785'!D10</f>
        <v>1</v>
      </c>
      <c r="E65" s="25">
        <f>'Rail 5785'!E10</f>
        <v>29</v>
      </c>
      <c r="F65" s="25" t="str">
        <f>'Rail 5785'!F10</f>
        <v>Lt.</v>
      </c>
      <c r="G65" s="34">
        <f>'Rail 5785'!G10</f>
        <v>4</v>
      </c>
    </row>
    <row r="66" spans="2:7" x14ac:dyDescent="0.25">
      <c r="B66" s="50"/>
      <c r="C66" s="25" t="str">
        <f>'Rail 5785'!C11</f>
        <v>Spall</v>
      </c>
      <c r="D66" s="25">
        <f>'Rail 5785'!D11</f>
        <v>2</v>
      </c>
      <c r="E66" s="25">
        <f>'Rail 5785'!E11</f>
        <v>1</v>
      </c>
      <c r="F66" s="25" t="str">
        <f>'Rail 5785'!F11</f>
        <v>Rt.</v>
      </c>
      <c r="G66" s="34">
        <f>'Rail 5785'!G11</f>
        <v>4</v>
      </c>
    </row>
    <row r="67" spans="2:7" x14ac:dyDescent="0.25">
      <c r="B67" s="50"/>
      <c r="C67" s="25" t="str">
        <f>'Rail 5785'!C12</f>
        <v>Spall</v>
      </c>
      <c r="D67" s="25">
        <f>'Rail 5785'!D12</f>
        <v>2</v>
      </c>
      <c r="E67" s="25">
        <f>'Rail 5785'!E12</f>
        <v>27</v>
      </c>
      <c r="F67" s="25" t="str">
        <f>'Rail 5785'!F12</f>
        <v>Lt.</v>
      </c>
      <c r="G67" s="34">
        <f>'Rail 5785'!G12</f>
        <v>4</v>
      </c>
    </row>
    <row r="68" spans="2:7" x14ac:dyDescent="0.25">
      <c r="B68" s="50"/>
      <c r="C68" s="25" t="str">
        <f>'Rail 5785'!C13</f>
        <v>Spall</v>
      </c>
      <c r="D68" s="25">
        <f>'Rail 5785'!D13</f>
        <v>2</v>
      </c>
      <c r="E68" s="25">
        <f>'Rail 5785'!E13</f>
        <v>29</v>
      </c>
      <c r="F68" s="25" t="str">
        <f>'Rail 5785'!F13</f>
        <v>Lt.</v>
      </c>
      <c r="G68" s="34">
        <f>'Rail 5785'!G13</f>
        <v>4</v>
      </c>
    </row>
    <row r="69" spans="2:7" x14ac:dyDescent="0.25">
      <c r="B69" s="50"/>
      <c r="C69" s="25" t="str">
        <f>'Rail 5785'!C14</f>
        <v>Spall</v>
      </c>
      <c r="D69" s="25">
        <f>'Rail 5785'!D14</f>
        <v>3</v>
      </c>
      <c r="E69" s="25">
        <f>'Rail 5785'!E14</f>
        <v>1</v>
      </c>
      <c r="F69" s="25" t="str">
        <f>'Rail 5785'!F14</f>
        <v>Rt.</v>
      </c>
      <c r="G69" s="34">
        <f>'Rail 5785'!G14</f>
        <v>4</v>
      </c>
    </row>
    <row r="70" spans="2:7" x14ac:dyDescent="0.25">
      <c r="B70" s="50"/>
      <c r="C70" s="25" t="str">
        <f>'Rail 5785'!C15</f>
        <v>Spall</v>
      </c>
      <c r="D70" s="25">
        <f>'Rail 5785'!D15</f>
        <v>3</v>
      </c>
      <c r="E70" s="25">
        <f>'Rail 5785'!E15</f>
        <v>8</v>
      </c>
      <c r="F70" s="25" t="str">
        <f>'Rail 5785'!F15</f>
        <v>Rt.</v>
      </c>
      <c r="G70" s="34">
        <f>'Rail 5785'!G15</f>
        <v>4</v>
      </c>
    </row>
    <row r="71" spans="2:7" x14ac:dyDescent="0.25">
      <c r="B71" s="50"/>
      <c r="C71" s="25" t="str">
        <f>'Rail 5785'!C16</f>
        <v>Spall</v>
      </c>
      <c r="D71" s="25">
        <f>'Rail 5785'!D16</f>
        <v>3</v>
      </c>
      <c r="E71" s="25">
        <f>'Rail 5785'!E16</f>
        <v>29</v>
      </c>
      <c r="F71" s="25" t="str">
        <f>'Rail 5785'!F16</f>
        <v>Rt.</v>
      </c>
      <c r="G71" s="34">
        <f>'Rail 5785'!G16</f>
        <v>4</v>
      </c>
    </row>
    <row r="72" spans="2:7" x14ac:dyDescent="0.25">
      <c r="B72" s="50"/>
      <c r="C72" s="25" t="str">
        <f>'Rail 5785'!C17</f>
        <v>Spall</v>
      </c>
      <c r="D72" s="25">
        <f>'Rail 5785'!D17</f>
        <v>4</v>
      </c>
      <c r="E72" s="25">
        <f>'Rail 5785'!E17</f>
        <v>25</v>
      </c>
      <c r="F72" s="25" t="str">
        <f>'Rail 5785'!F17</f>
        <v>Rt.</v>
      </c>
      <c r="G72" s="34">
        <f>'Rail 5785'!G17</f>
        <v>4</v>
      </c>
    </row>
    <row r="73" spans="2:7" x14ac:dyDescent="0.25">
      <c r="B73" s="50"/>
      <c r="C73" s="25" t="str">
        <f>'Rail 5785'!C18</f>
        <v>Spall</v>
      </c>
      <c r="D73" s="25">
        <f>'Rail 5785'!D18</f>
        <v>5</v>
      </c>
      <c r="E73" s="25">
        <f>'Rail 5785'!E18</f>
        <v>27</v>
      </c>
      <c r="F73" s="25" t="str">
        <f>'Rail 5785'!F18</f>
        <v>Lt.</v>
      </c>
      <c r="G73" s="34">
        <f>'Rail 5785'!G18</f>
        <v>4</v>
      </c>
    </row>
    <row r="74" spans="2:7" x14ac:dyDescent="0.25">
      <c r="B74" s="50"/>
      <c r="C74" s="25" t="str">
        <f>'Rail 5785'!C19</f>
        <v>Spall</v>
      </c>
      <c r="D74" s="25">
        <f>'Rail 5785'!D19</f>
        <v>6</v>
      </c>
      <c r="E74" s="25">
        <f>'Rail 5785'!E19</f>
        <v>29</v>
      </c>
      <c r="F74" s="25" t="str">
        <f>'Rail 5785'!F19</f>
        <v>Lt.</v>
      </c>
      <c r="G74" s="34">
        <f>'Rail 5785'!G19</f>
        <v>4</v>
      </c>
    </row>
    <row r="75" spans="2:7" x14ac:dyDescent="0.25">
      <c r="B75" s="50"/>
      <c r="C75" s="25" t="str">
        <f>'Rail 5785'!C20</f>
        <v>Spall</v>
      </c>
      <c r="D75" s="25">
        <f>'Rail 5785'!D20</f>
        <v>7</v>
      </c>
      <c r="E75" s="25">
        <f>'Rail 5785'!E20</f>
        <v>8</v>
      </c>
      <c r="F75" s="25" t="str">
        <f>'Rail 5785'!F20</f>
        <v>Rt.</v>
      </c>
      <c r="G75" s="34">
        <f>'Rail 5785'!G20</f>
        <v>4</v>
      </c>
    </row>
    <row r="76" spans="2:7" x14ac:dyDescent="0.25">
      <c r="B76" s="50"/>
      <c r="C76" s="25" t="str">
        <f>'Rail 5785'!C21</f>
        <v>Spall</v>
      </c>
      <c r="D76" s="25">
        <f>'Rail 5785'!D21</f>
        <v>9</v>
      </c>
      <c r="E76" s="25">
        <f>'Rail 5785'!E21</f>
        <v>5</v>
      </c>
      <c r="F76" s="25" t="str">
        <f>'Rail 5785'!F21</f>
        <v>Lt.</v>
      </c>
      <c r="G76" s="34">
        <f>'Rail 5785'!G21</f>
        <v>4</v>
      </c>
    </row>
    <row r="77" spans="2:7" x14ac:dyDescent="0.25">
      <c r="B77" s="50"/>
      <c r="C77" s="25" t="str">
        <f>'Rail 5785'!C22</f>
        <v>Spall</v>
      </c>
      <c r="D77" s="25">
        <f>'Rail 5785'!D22</f>
        <v>11</v>
      </c>
      <c r="E77" s="25">
        <f>'Rail 5785'!E22</f>
        <v>18</v>
      </c>
      <c r="F77" s="25" t="str">
        <f>'Rail 5785'!F22</f>
        <v>Rt.</v>
      </c>
      <c r="G77" s="34">
        <f>'Rail 5785'!G22</f>
        <v>4</v>
      </c>
    </row>
    <row r="78" spans="2:7" x14ac:dyDescent="0.25">
      <c r="B78" s="50"/>
      <c r="C78" s="25" t="str">
        <f>'Rail 5785'!C23</f>
        <v>Spall</v>
      </c>
      <c r="D78" s="25">
        <f>'Rail 5785'!D23</f>
        <v>11</v>
      </c>
      <c r="E78" s="25">
        <f>'Rail 5785'!E23</f>
        <v>28</v>
      </c>
      <c r="F78" s="25" t="str">
        <f>'Rail 5785'!F23</f>
        <v>Lt.</v>
      </c>
      <c r="G78" s="34">
        <f>'Rail 5785'!G23</f>
        <v>4</v>
      </c>
    </row>
    <row r="79" spans="2:7" x14ac:dyDescent="0.25">
      <c r="B79" s="50"/>
      <c r="C79" s="25" t="str">
        <f>'Rail 5785'!C24</f>
        <v>Spall</v>
      </c>
      <c r="D79" s="25">
        <f>'Rail 5785'!D24</f>
        <v>12</v>
      </c>
      <c r="E79" s="25">
        <f>'Rail 5785'!E24</f>
        <v>20</v>
      </c>
      <c r="F79" s="25" t="str">
        <f>'Rail 5785'!F24</f>
        <v>Lt.</v>
      </c>
      <c r="G79" s="34">
        <f>'Rail 5785'!G24</f>
        <v>10</v>
      </c>
    </row>
    <row r="80" spans="2:7" x14ac:dyDescent="0.25">
      <c r="B80" s="50"/>
      <c r="C80" s="25" t="str">
        <f>'Rail 5785'!C25</f>
        <v>Spall</v>
      </c>
      <c r="D80" s="25">
        <f>'Rail 5785'!D25</f>
        <v>14</v>
      </c>
      <c r="E80" s="25">
        <f>'Rail 5785'!E25</f>
        <v>1</v>
      </c>
      <c r="F80" s="25" t="str">
        <f>'Rail 5785'!F25</f>
        <v>Rt.</v>
      </c>
      <c r="G80" s="34">
        <f>'Rail 5785'!G25</f>
        <v>4</v>
      </c>
    </row>
    <row r="81" spans="2:7" x14ac:dyDescent="0.25">
      <c r="B81" s="50"/>
      <c r="C81" s="25" t="str">
        <f>'Rail 5785'!C26</f>
        <v>Spall</v>
      </c>
      <c r="D81" s="25">
        <f>'Rail 5785'!D26</f>
        <v>14</v>
      </c>
      <c r="E81" s="25">
        <f>'Rail 5785'!E26</f>
        <v>20</v>
      </c>
      <c r="F81" s="25" t="str">
        <f>'Rail 5785'!F26</f>
        <v>Rt.</v>
      </c>
      <c r="G81" s="34">
        <f>'Rail 5785'!G26</f>
        <v>4</v>
      </c>
    </row>
    <row r="82" spans="2:7" x14ac:dyDescent="0.25">
      <c r="B82" s="50"/>
      <c r="C82" s="25" t="str">
        <f>'Rail 5785'!C27</f>
        <v>Spall</v>
      </c>
      <c r="D82" s="25">
        <f>'Rail 5785'!D27</f>
        <v>14</v>
      </c>
      <c r="E82" s="25">
        <f>'Rail 5785'!E27</f>
        <v>25</v>
      </c>
      <c r="F82" s="25" t="str">
        <f>'Rail 5785'!F27</f>
        <v>Rt.</v>
      </c>
      <c r="G82" s="34">
        <f>'Rail 5785'!G27</f>
        <v>4</v>
      </c>
    </row>
    <row r="83" spans="2:7" x14ac:dyDescent="0.25">
      <c r="B83" s="50"/>
      <c r="C83" s="25" t="str">
        <f>'Rail 5785'!C28</f>
        <v>Spall</v>
      </c>
      <c r="D83" s="25">
        <f>'Rail 5785'!D28</f>
        <v>14</v>
      </c>
      <c r="E83" s="25">
        <f>'Rail 5785'!E28</f>
        <v>29</v>
      </c>
      <c r="F83" s="25" t="str">
        <f>'Rail 5785'!F28</f>
        <v>Lt.</v>
      </c>
      <c r="G83" s="34">
        <f>'Rail 5785'!G28</f>
        <v>4</v>
      </c>
    </row>
    <row r="84" spans="2:7" x14ac:dyDescent="0.25">
      <c r="B84" s="50"/>
      <c r="C84" s="25" t="str">
        <f>'Rail 5785'!C29</f>
        <v>Spall</v>
      </c>
      <c r="D84" s="25">
        <f>'Rail 5785'!D29</f>
        <v>15</v>
      </c>
      <c r="E84" s="25">
        <f>'Rail 5785'!E29</f>
        <v>29</v>
      </c>
      <c r="F84" s="25" t="str">
        <f>'Rail 5785'!F29</f>
        <v>Lt.</v>
      </c>
      <c r="G84" s="34">
        <f>'Rail 5785'!G29</f>
        <v>4</v>
      </c>
    </row>
    <row r="85" spans="2:7" x14ac:dyDescent="0.25">
      <c r="B85" s="50"/>
      <c r="C85" s="25" t="str">
        <f>'Rail 5785'!C30</f>
        <v>Spall</v>
      </c>
      <c r="D85" s="25">
        <f>'Rail 5785'!D30</f>
        <v>17</v>
      </c>
      <c r="E85" s="25">
        <f>'Rail 5785'!E30</f>
        <v>23</v>
      </c>
      <c r="F85" s="25" t="str">
        <f>'Rail 5785'!F30</f>
        <v>Rt.</v>
      </c>
      <c r="G85" s="34">
        <f>'Rail 5785'!G30</f>
        <v>4</v>
      </c>
    </row>
    <row r="86" spans="2:7" x14ac:dyDescent="0.25">
      <c r="B86" s="50"/>
      <c r="C86" s="25" t="str">
        <f>'Rail 5785'!C31</f>
        <v>Spall</v>
      </c>
      <c r="D86" s="25">
        <f>'Rail 5785'!D31</f>
        <v>17</v>
      </c>
      <c r="E86" s="25">
        <f>'Rail 5785'!E31</f>
        <v>26</v>
      </c>
      <c r="F86" s="25" t="str">
        <f>'Rail 5785'!F31</f>
        <v>Rt.</v>
      </c>
      <c r="G86" s="34">
        <f>'Rail 5785'!G31</f>
        <v>4</v>
      </c>
    </row>
    <row r="87" spans="2:7" x14ac:dyDescent="0.25">
      <c r="B87" s="50"/>
      <c r="C87" s="25" t="str">
        <f>'Rail 5785'!C32</f>
        <v>Spall</v>
      </c>
      <c r="D87" s="25">
        <f>'Rail 5785'!D32</f>
        <v>19</v>
      </c>
      <c r="E87" s="25">
        <f>'Rail 5785'!E32</f>
        <v>29</v>
      </c>
      <c r="F87" s="25" t="str">
        <f>'Rail 5785'!F32</f>
        <v>Lt.</v>
      </c>
      <c r="G87" s="34">
        <f>'Rail 5785'!G32</f>
        <v>4</v>
      </c>
    </row>
    <row r="88" spans="2:7" x14ac:dyDescent="0.25">
      <c r="B88" s="50"/>
      <c r="C88" s="25" t="str">
        <f>'Rail 5785'!C33</f>
        <v>Spall</v>
      </c>
      <c r="D88" s="25">
        <f>'Rail 5785'!D33</f>
        <v>21</v>
      </c>
      <c r="E88" s="25">
        <f>'Rail 5785'!E33</f>
        <v>15</v>
      </c>
      <c r="F88" s="25" t="str">
        <f>'Rail 5785'!F33</f>
        <v>Lt.</v>
      </c>
      <c r="G88" s="34">
        <f>'Rail 5785'!G33</f>
        <v>4</v>
      </c>
    </row>
    <row r="89" spans="2:7" x14ac:dyDescent="0.25">
      <c r="B89" s="50"/>
      <c r="C89" s="25" t="str">
        <f>'Rail 5785'!C34</f>
        <v>Spall</v>
      </c>
      <c r="D89" s="25">
        <f>'Rail 5785'!D34</f>
        <v>21</v>
      </c>
      <c r="E89" s="25">
        <f>'Rail 5785'!E34</f>
        <v>27</v>
      </c>
      <c r="F89" s="25" t="str">
        <f>'Rail 5785'!F34</f>
        <v>Lt.</v>
      </c>
      <c r="G89" s="34">
        <f>'Rail 5785'!G34</f>
        <v>4</v>
      </c>
    </row>
    <row r="90" spans="2:7" x14ac:dyDescent="0.25">
      <c r="B90" s="50"/>
      <c r="C90" s="25" t="str">
        <f>'Rail 5785'!C35</f>
        <v>Spall</v>
      </c>
      <c r="D90" s="25">
        <f>'Rail 5785'!D35</f>
        <v>21</v>
      </c>
      <c r="E90" s="25">
        <f>'Rail 5785'!E35</f>
        <v>29</v>
      </c>
      <c r="F90" s="25" t="str">
        <f>'Rail 5785'!F35</f>
        <v>Rt.</v>
      </c>
      <c r="G90" s="34">
        <f>'Rail 5785'!G35</f>
        <v>4</v>
      </c>
    </row>
    <row r="91" spans="2:7" x14ac:dyDescent="0.25">
      <c r="B91" s="50"/>
      <c r="C91" s="25" t="str">
        <f>'Rail 5785'!C36</f>
        <v>Spall</v>
      </c>
      <c r="D91" s="25">
        <f>'Rail 5785'!D36</f>
        <v>22</v>
      </c>
      <c r="E91" s="25">
        <f>'Rail 5785'!E36</f>
        <v>15</v>
      </c>
      <c r="F91" s="25" t="str">
        <f>'Rail 5785'!F36</f>
        <v>Lt.</v>
      </c>
      <c r="G91" s="34">
        <f>'Rail 5785'!G36</f>
        <v>4</v>
      </c>
    </row>
    <row r="92" spans="2:7" ht="15.75" thickBot="1" x14ac:dyDescent="0.3">
      <c r="B92" s="51"/>
      <c r="C92" s="35" t="str">
        <f>'Rail 5785'!C37</f>
        <v>Spall</v>
      </c>
      <c r="D92" s="35">
        <f>'Rail 5785'!D37</f>
        <v>25</v>
      </c>
      <c r="E92" s="35">
        <f>'Rail 5785'!E37</f>
        <v>29</v>
      </c>
      <c r="F92" s="35" t="str">
        <f>'Rail 5785'!F37</f>
        <v>Lt.</v>
      </c>
      <c r="G92" s="36">
        <f>'Rail 5785'!G37</f>
        <v>4</v>
      </c>
    </row>
    <row r="93" spans="2:7" ht="15.75" thickTop="1" x14ac:dyDescent="0.25">
      <c r="B93" s="13"/>
      <c r="C93" s="14"/>
      <c r="D93" s="14"/>
      <c r="E93" s="14"/>
      <c r="F93" s="14"/>
      <c r="G93" s="14"/>
    </row>
    <row r="94" spans="2:7" ht="15.75" thickBot="1" x14ac:dyDescent="0.3">
      <c r="B94" s="13"/>
      <c r="C94" s="14"/>
      <c r="D94" s="14"/>
      <c r="E94" s="14"/>
      <c r="F94" s="14"/>
      <c r="G94" s="14"/>
    </row>
    <row r="95" spans="2:7" ht="15.75" thickTop="1" x14ac:dyDescent="0.25">
      <c r="B95" s="45" t="s">
        <v>0</v>
      </c>
      <c r="C95" s="47" t="s">
        <v>1</v>
      </c>
      <c r="D95" s="47" t="s">
        <v>2</v>
      </c>
      <c r="E95" s="27" t="s">
        <v>3</v>
      </c>
      <c r="F95" s="41" t="s">
        <v>15</v>
      </c>
      <c r="G95" s="28" t="s">
        <v>14</v>
      </c>
    </row>
    <row r="96" spans="2:7" ht="15.75" thickBot="1" x14ac:dyDescent="0.3">
      <c r="B96" s="46"/>
      <c r="C96" s="48"/>
      <c r="D96" s="48"/>
      <c r="E96" s="23" t="s">
        <v>5</v>
      </c>
      <c r="F96" s="42"/>
      <c r="G96" s="29" t="s">
        <v>6</v>
      </c>
    </row>
    <row r="97" spans="2:7" ht="15" customHeight="1" x14ac:dyDescent="0.25">
      <c r="B97" s="43">
        <v>5786</v>
      </c>
      <c r="C97" s="24" t="str">
        <f>'Rail 5786'!C8</f>
        <v>Spall</v>
      </c>
      <c r="D97" s="24">
        <f>'Rail 5786'!D8</f>
        <v>6</v>
      </c>
      <c r="E97" s="24">
        <f>'Rail 5786'!E8</f>
        <v>1</v>
      </c>
      <c r="F97" s="24" t="str">
        <f>'Rail 5786'!F8</f>
        <v>Rt.</v>
      </c>
      <c r="G97" s="37">
        <f>'Rail 5786'!G8</f>
        <v>4</v>
      </c>
    </row>
    <row r="98" spans="2:7" x14ac:dyDescent="0.25">
      <c r="B98" s="43"/>
      <c r="C98" s="26" t="str">
        <f>'Rail 5786'!C9</f>
        <v>Spall</v>
      </c>
      <c r="D98" s="26">
        <f>'Rail 5786'!D9</f>
        <v>6</v>
      </c>
      <c r="E98" s="26">
        <f>'Rail 5786'!E9</f>
        <v>4</v>
      </c>
      <c r="F98" s="26" t="str">
        <f>'Rail 5786'!F9</f>
        <v>Lt.</v>
      </c>
      <c r="G98" s="31">
        <f>'Rail 5786'!G9</f>
        <v>4</v>
      </c>
    </row>
    <row r="99" spans="2:7" x14ac:dyDescent="0.25">
      <c r="B99" s="43"/>
      <c r="C99" s="26" t="str">
        <f>'Rail 5786'!C10</f>
        <v>Spall</v>
      </c>
      <c r="D99" s="26">
        <f>'Rail 5786'!D10</f>
        <v>6</v>
      </c>
      <c r="E99" s="26">
        <f>'Rail 5786'!E10</f>
        <v>15</v>
      </c>
      <c r="F99" s="26" t="str">
        <f>'Rail 5786'!F10</f>
        <v>Rt.</v>
      </c>
      <c r="G99" s="31">
        <f>'Rail 5786'!G10</f>
        <v>4</v>
      </c>
    </row>
    <row r="100" spans="2:7" x14ac:dyDescent="0.25">
      <c r="B100" s="43"/>
      <c r="C100" s="26" t="str">
        <f>'Rail 5786'!C11</f>
        <v>Spall</v>
      </c>
      <c r="D100" s="26">
        <f>'Rail 5786'!D11</f>
        <v>6</v>
      </c>
      <c r="E100" s="26">
        <f>'Rail 5786'!E11</f>
        <v>23</v>
      </c>
      <c r="F100" s="26" t="str">
        <f>'Rail 5786'!F11</f>
        <v>Rt.</v>
      </c>
      <c r="G100" s="31">
        <f>'Rail 5786'!G11</f>
        <v>4</v>
      </c>
    </row>
    <row r="101" spans="2:7" x14ac:dyDescent="0.25">
      <c r="B101" s="43"/>
      <c r="C101" s="26" t="str">
        <f>'Rail 5786'!C12</f>
        <v>Spall</v>
      </c>
      <c r="D101" s="26">
        <f>'Rail 5786'!D12</f>
        <v>7</v>
      </c>
      <c r="E101" s="26">
        <f>'Rail 5786'!E12</f>
        <v>1</v>
      </c>
      <c r="F101" s="26" t="str">
        <f>'Rail 5786'!F12</f>
        <v>Lt.</v>
      </c>
      <c r="G101" s="31">
        <f>'Rail 5786'!G12</f>
        <v>4</v>
      </c>
    </row>
    <row r="102" spans="2:7" x14ac:dyDescent="0.25">
      <c r="B102" s="43"/>
      <c r="C102" s="26" t="str">
        <f>'Rail 5786'!C13</f>
        <v>Spall</v>
      </c>
      <c r="D102" s="26">
        <f>'Rail 5786'!D13</f>
        <v>7</v>
      </c>
      <c r="E102" s="26">
        <f>'Rail 5786'!E13</f>
        <v>8</v>
      </c>
      <c r="F102" s="26" t="str">
        <f>'Rail 5786'!F13</f>
        <v>Rt.</v>
      </c>
      <c r="G102" s="31">
        <f>'Rail 5786'!G13</f>
        <v>4</v>
      </c>
    </row>
    <row r="103" spans="2:7" x14ac:dyDescent="0.25">
      <c r="B103" s="43"/>
      <c r="C103" s="26" t="str">
        <f>'Rail 5786'!C14</f>
        <v>Spall</v>
      </c>
      <c r="D103" s="26">
        <f>'Rail 5786'!D14</f>
        <v>7</v>
      </c>
      <c r="E103" s="26">
        <f>'Rail 5786'!E14</f>
        <v>18</v>
      </c>
      <c r="F103" s="26" t="str">
        <f>'Rail 5786'!F14</f>
        <v>Lt.</v>
      </c>
      <c r="G103" s="31">
        <f>'Rail 5786'!G14</f>
        <v>4</v>
      </c>
    </row>
    <row r="104" spans="2:7" x14ac:dyDescent="0.25">
      <c r="B104" s="43"/>
      <c r="C104" s="26" t="str">
        <f>'Rail 5786'!C15</f>
        <v>Spall</v>
      </c>
      <c r="D104" s="26">
        <f>'Rail 5786'!D15</f>
        <v>7</v>
      </c>
      <c r="E104" s="26">
        <f>'Rail 5786'!E15</f>
        <v>23</v>
      </c>
      <c r="F104" s="26" t="str">
        <f>'Rail 5786'!F15</f>
        <v>Rt.</v>
      </c>
      <c r="G104" s="31">
        <f>'Rail 5786'!G15</f>
        <v>4</v>
      </c>
    </row>
    <row r="105" spans="2:7" x14ac:dyDescent="0.25">
      <c r="B105" s="43"/>
      <c r="C105" s="26" t="str">
        <f>'Rail 5786'!C16</f>
        <v>Spall</v>
      </c>
      <c r="D105" s="26">
        <f>'Rail 5786'!D16</f>
        <v>7</v>
      </c>
      <c r="E105" s="26">
        <f>'Rail 5786'!E16</f>
        <v>29</v>
      </c>
      <c r="F105" s="26" t="str">
        <f>'Rail 5786'!F16</f>
        <v>Rt.</v>
      </c>
      <c r="G105" s="31">
        <f>'Rail 5786'!G16</f>
        <v>4</v>
      </c>
    </row>
    <row r="106" spans="2:7" x14ac:dyDescent="0.25">
      <c r="B106" s="43"/>
      <c r="C106" s="26" t="str">
        <f>'Rail 5786'!C17</f>
        <v>Spall</v>
      </c>
      <c r="D106" s="26">
        <f>'Rail 5786'!D17</f>
        <v>8</v>
      </c>
      <c r="E106" s="26">
        <f>'Rail 5786'!E17</f>
        <v>18</v>
      </c>
      <c r="F106" s="26" t="str">
        <f>'Rail 5786'!F17</f>
        <v>Lt.</v>
      </c>
      <c r="G106" s="31">
        <f>'Rail 5786'!G17</f>
        <v>4</v>
      </c>
    </row>
    <row r="107" spans="2:7" x14ac:dyDescent="0.25">
      <c r="B107" s="43"/>
      <c r="C107" s="26" t="str">
        <f>'Rail 5786'!C19</f>
        <v>Spall</v>
      </c>
      <c r="D107" s="26">
        <f>'Rail 5786'!D18</f>
        <v>9</v>
      </c>
      <c r="E107" s="26">
        <f>'Rail 5786'!E18</f>
        <v>9</v>
      </c>
      <c r="F107" s="26" t="str">
        <f>'Rail 5786'!F18</f>
        <v>Lt.</v>
      </c>
      <c r="G107" s="31">
        <f>'Rail 5786'!G18</f>
        <v>4</v>
      </c>
    </row>
    <row r="108" spans="2:7" x14ac:dyDescent="0.25">
      <c r="B108" s="43"/>
      <c r="C108" s="26" t="str">
        <f>'Rail 5786'!C20</f>
        <v>Spall</v>
      </c>
      <c r="D108" s="26">
        <f>'Rail 5786'!D19</f>
        <v>9</v>
      </c>
      <c r="E108" s="26">
        <f>'Rail 5786'!E19</f>
        <v>11</v>
      </c>
      <c r="F108" s="26" t="str">
        <f>'Rail 5786'!F19</f>
        <v>Lt.</v>
      </c>
      <c r="G108" s="31">
        <f>'Rail 5786'!G19</f>
        <v>4</v>
      </c>
    </row>
    <row r="109" spans="2:7" x14ac:dyDescent="0.25">
      <c r="B109" s="43"/>
      <c r="C109" s="26" t="str">
        <f>'Rail 5786'!C21</f>
        <v>Spall</v>
      </c>
      <c r="D109" s="26">
        <f>'Rail 5786'!D20</f>
        <v>10</v>
      </c>
      <c r="E109" s="26">
        <f>'Rail 5786'!E20</f>
        <v>11</v>
      </c>
      <c r="F109" s="26" t="str">
        <f>'Rail 5786'!F20</f>
        <v>Lt.</v>
      </c>
      <c r="G109" s="31">
        <f>'Rail 5786'!G20</f>
        <v>4</v>
      </c>
    </row>
    <row r="110" spans="2:7" x14ac:dyDescent="0.25">
      <c r="B110" s="43"/>
      <c r="C110" s="26"/>
      <c r="D110" s="26">
        <f>'Rail 5786'!D21</f>
        <v>11</v>
      </c>
      <c r="E110" s="26">
        <f>'Rail 5786'!E21</f>
        <v>25</v>
      </c>
      <c r="F110" s="26" t="str">
        <f>'Rail 5786'!F21</f>
        <v>Lt.</v>
      </c>
      <c r="G110" s="31">
        <f>'Rail 5786'!G21</f>
        <v>4</v>
      </c>
    </row>
    <row r="111" spans="2:7" x14ac:dyDescent="0.25">
      <c r="B111" s="43"/>
      <c r="C111" s="26" t="str">
        <f>'Rail 5786'!C22</f>
        <v>Spall</v>
      </c>
      <c r="D111" s="26">
        <f>'Rail 5786'!D22</f>
        <v>11</v>
      </c>
      <c r="E111" s="26">
        <f>'Rail 5786'!E22</f>
        <v>27</v>
      </c>
      <c r="F111" s="26" t="str">
        <f>'Rail 5786'!F22</f>
        <v>Lt.</v>
      </c>
      <c r="G111" s="31">
        <f>'Rail 5786'!G22</f>
        <v>4</v>
      </c>
    </row>
    <row r="112" spans="2:7" x14ac:dyDescent="0.25">
      <c r="B112" s="43"/>
      <c r="C112" s="26" t="str">
        <f>'Rail 5786'!C23</f>
        <v>Spall</v>
      </c>
      <c r="D112" s="26">
        <f>'Rail 5786'!D23</f>
        <v>12</v>
      </c>
      <c r="E112" s="26">
        <f>'Rail 5786'!E23</f>
        <v>27</v>
      </c>
      <c r="F112" s="26" t="str">
        <f>'Rail 5786'!F23</f>
        <v>Lt.</v>
      </c>
      <c r="G112" s="31">
        <f>'Rail 5786'!G23</f>
        <v>6</v>
      </c>
    </row>
    <row r="113" spans="2:7" x14ac:dyDescent="0.25">
      <c r="B113" s="43"/>
      <c r="C113" s="26" t="str">
        <f>'Rail 5786'!C24</f>
        <v>Spall</v>
      </c>
      <c r="D113" s="26">
        <f>'Rail 5786'!D24</f>
        <v>13</v>
      </c>
      <c r="E113" s="26">
        <f>'Rail 5786'!E24</f>
        <v>29</v>
      </c>
      <c r="F113" s="26" t="str">
        <f>'Rail 5786'!F24</f>
        <v>Rt.</v>
      </c>
      <c r="G113" s="31">
        <f>'Rail 5786'!G24</f>
        <v>4</v>
      </c>
    </row>
    <row r="114" spans="2:7" x14ac:dyDescent="0.25">
      <c r="B114" s="43"/>
      <c r="C114" s="26" t="str">
        <f>'Rail 5786'!C25</f>
        <v>Spall</v>
      </c>
      <c r="D114" s="26">
        <f>'Rail 5786'!D25</f>
        <v>16</v>
      </c>
      <c r="E114" s="26">
        <f>'Rail 5786'!E25</f>
        <v>29</v>
      </c>
      <c r="F114" s="26" t="str">
        <f>'Rail 5786'!F25</f>
        <v>Lt.</v>
      </c>
      <c r="G114" s="31">
        <f>'Rail 5786'!G25</f>
        <v>4</v>
      </c>
    </row>
    <row r="115" spans="2:7" x14ac:dyDescent="0.25">
      <c r="B115" s="43"/>
      <c r="C115" s="26" t="str">
        <f>'Rail 5786'!C26</f>
        <v>Spall</v>
      </c>
      <c r="D115" s="26">
        <f>'Rail 5786'!D26</f>
        <v>18</v>
      </c>
      <c r="E115" s="26">
        <f>'Rail 5786'!E26</f>
        <v>29</v>
      </c>
      <c r="F115" s="26" t="str">
        <f>'Rail 5786'!F26</f>
        <v>Lt.</v>
      </c>
      <c r="G115" s="31">
        <f>'Rail 5786'!G26</f>
        <v>4</v>
      </c>
    </row>
    <row r="116" spans="2:7" x14ac:dyDescent="0.25">
      <c r="B116" s="43"/>
      <c r="C116" s="26" t="str">
        <f>'Rail 5786'!C27</f>
        <v>Spall</v>
      </c>
      <c r="D116" s="26">
        <f>'Rail 5786'!D27</f>
        <v>19</v>
      </c>
      <c r="E116" s="26">
        <f>'Rail 5786'!E27</f>
        <v>23</v>
      </c>
      <c r="F116" s="26" t="str">
        <f>'Rail 5786'!F27</f>
        <v>Rt.</v>
      </c>
      <c r="G116" s="31">
        <f>'Rail 5786'!G27</f>
        <v>4</v>
      </c>
    </row>
    <row r="117" spans="2:7" x14ac:dyDescent="0.25">
      <c r="B117" s="43"/>
      <c r="C117" s="26" t="str">
        <f>'Rail 5786'!C28</f>
        <v>Spall</v>
      </c>
      <c r="D117" s="26">
        <f>'Rail 5786'!D28</f>
        <v>19</v>
      </c>
      <c r="E117" s="26">
        <f>'Rail 5786'!E28</f>
        <v>29</v>
      </c>
      <c r="F117" s="26" t="str">
        <f>'Rail 5786'!F28</f>
        <v>Rt.</v>
      </c>
      <c r="G117" s="31">
        <f>'Rail 5786'!G28</f>
        <v>4</v>
      </c>
    </row>
    <row r="118" spans="2:7" x14ac:dyDescent="0.25">
      <c r="B118" s="43"/>
      <c r="C118" s="26" t="str">
        <f>'Rail 5786'!C29</f>
        <v>Spall</v>
      </c>
      <c r="D118" s="26">
        <f>'Rail 5786'!D29</f>
        <v>20</v>
      </c>
      <c r="E118" s="26">
        <f>'Rail 5786'!E29</f>
        <v>23</v>
      </c>
      <c r="F118" s="26" t="str">
        <f>'Rail 5786'!F29</f>
        <v>Rt.</v>
      </c>
      <c r="G118" s="31">
        <f>'Rail 5786'!G29</f>
        <v>4</v>
      </c>
    </row>
    <row r="119" spans="2:7" x14ac:dyDescent="0.25">
      <c r="B119" s="43"/>
      <c r="C119" s="26" t="str">
        <f>'Rail 5786'!C30</f>
        <v>Spall</v>
      </c>
      <c r="D119" s="26">
        <f>'Rail 5786'!D30</f>
        <v>20</v>
      </c>
      <c r="E119" s="26">
        <f>'Rail 5786'!E30</f>
        <v>25</v>
      </c>
      <c r="F119" s="26" t="str">
        <f>'Rail 5786'!F30</f>
        <v>Lt.</v>
      </c>
      <c r="G119" s="31">
        <f>'Rail 5786'!G30</f>
        <v>4</v>
      </c>
    </row>
    <row r="120" spans="2:7" x14ac:dyDescent="0.25">
      <c r="B120" s="43"/>
      <c r="C120" s="26" t="str">
        <f>'Rail 5786'!C31</f>
        <v>Spall</v>
      </c>
      <c r="D120" s="26">
        <f>'Rail 5786'!D31</f>
        <v>22</v>
      </c>
      <c r="E120" s="26">
        <f>'Rail 5786'!E31</f>
        <v>1</v>
      </c>
      <c r="F120" s="26" t="str">
        <f>'Rail 5786'!F31</f>
        <v>Rt.</v>
      </c>
      <c r="G120" s="31">
        <f>'Rail 5786'!G31</f>
        <v>4</v>
      </c>
    </row>
    <row r="121" spans="2:7" x14ac:dyDescent="0.25">
      <c r="B121" s="43"/>
      <c r="C121" s="26" t="str">
        <f>'Rail 5786'!C32</f>
        <v>Spall</v>
      </c>
      <c r="D121" s="26">
        <f>'Rail 5786'!D32</f>
        <v>23</v>
      </c>
      <c r="E121" s="26">
        <f>'Rail 5786'!E32</f>
        <v>3</v>
      </c>
      <c r="F121" s="26" t="str">
        <f>'Rail 5786'!F32</f>
        <v>Rt.</v>
      </c>
      <c r="G121" s="31">
        <f>'Rail 5786'!G32</f>
        <v>4</v>
      </c>
    </row>
    <row r="122" spans="2:7" x14ac:dyDescent="0.25">
      <c r="B122" s="43"/>
      <c r="C122" s="26" t="str">
        <f>'Rail 5786'!C33</f>
        <v>Spall</v>
      </c>
      <c r="D122" s="26">
        <f>'Rail 5786'!D33</f>
        <v>23</v>
      </c>
      <c r="E122" s="26">
        <f>'Rail 5786'!E33</f>
        <v>4</v>
      </c>
      <c r="F122" s="26" t="str">
        <f>'Rail 5786'!F33</f>
        <v>Rt.</v>
      </c>
      <c r="G122" s="31">
        <f>'Rail 5786'!G33</f>
        <v>4</v>
      </c>
    </row>
    <row r="123" spans="2:7" x14ac:dyDescent="0.25">
      <c r="B123" s="43"/>
      <c r="C123" s="26" t="str">
        <f>'Rail 5786'!C34</f>
        <v>Spall</v>
      </c>
      <c r="D123" s="26">
        <f>'Rail 5786'!D34</f>
        <v>23</v>
      </c>
      <c r="E123" s="26">
        <f>'Rail 5786'!E34</f>
        <v>10</v>
      </c>
      <c r="F123" s="26" t="str">
        <f>'Rail 5786'!F34</f>
        <v>Rt.</v>
      </c>
      <c r="G123" s="31">
        <f>'Rail 5786'!G34</f>
        <v>4</v>
      </c>
    </row>
    <row r="124" spans="2:7" x14ac:dyDescent="0.25">
      <c r="B124" s="43"/>
      <c r="C124" s="26" t="str">
        <f>'Rail 5786'!C35</f>
        <v>Spall</v>
      </c>
      <c r="D124" s="26">
        <f>'Rail 5786'!D35</f>
        <v>23</v>
      </c>
      <c r="E124" s="26">
        <f>'Rail 5786'!E35</f>
        <v>17</v>
      </c>
      <c r="F124" s="26" t="str">
        <f>'Rail 5786'!F35</f>
        <v>Rt.</v>
      </c>
      <c r="G124" s="31">
        <f>'Rail 5786'!G35</f>
        <v>4</v>
      </c>
    </row>
    <row r="125" spans="2:7" x14ac:dyDescent="0.25">
      <c r="B125" s="43"/>
      <c r="C125" s="26" t="str">
        <f>'Rail 5786'!C36</f>
        <v>Spall</v>
      </c>
      <c r="D125" s="26">
        <f>'Rail 5786'!D36</f>
        <v>23</v>
      </c>
      <c r="E125" s="26">
        <f>'Rail 5786'!E36</f>
        <v>27</v>
      </c>
      <c r="F125" s="26" t="str">
        <f>'Rail 5786'!F36</f>
        <v>Rt.</v>
      </c>
      <c r="G125" s="31">
        <f>'Rail 5786'!G36</f>
        <v>4</v>
      </c>
    </row>
    <row r="126" spans="2:7" x14ac:dyDescent="0.25">
      <c r="B126" s="43"/>
      <c r="C126" s="26" t="str">
        <f>'Rail 5786'!C37</f>
        <v>Spall</v>
      </c>
      <c r="D126" s="26">
        <f>'Rail 5786'!D37</f>
        <v>24</v>
      </c>
      <c r="E126" s="26">
        <f>'Rail 5786'!E37</f>
        <v>1</v>
      </c>
      <c r="F126" s="26" t="str">
        <f>'Rail 5786'!F37</f>
        <v>Rt.</v>
      </c>
      <c r="G126" s="31">
        <f>'Rail 5786'!G37</f>
        <v>4</v>
      </c>
    </row>
    <row r="127" spans="2:7" x14ac:dyDescent="0.25">
      <c r="B127" s="43"/>
      <c r="C127" s="26" t="str">
        <f>'Rail 5786'!C38</f>
        <v>Spall</v>
      </c>
      <c r="D127" s="26">
        <f>'Rail 5786'!D38</f>
        <v>24</v>
      </c>
      <c r="E127" s="26">
        <f>'Rail 5786'!E38</f>
        <v>2</v>
      </c>
      <c r="F127" s="26" t="str">
        <f>'Rail 5786'!F38</f>
        <v>Lt.</v>
      </c>
      <c r="G127" s="31">
        <f>'Rail 5786'!G38</f>
        <v>4</v>
      </c>
    </row>
    <row r="128" spans="2:7" x14ac:dyDescent="0.25">
      <c r="B128" s="43"/>
      <c r="C128" s="26" t="str">
        <f>'Rail 5786'!C39</f>
        <v>Spall</v>
      </c>
      <c r="D128" s="26">
        <f>'Rail 5786'!D39</f>
        <v>24</v>
      </c>
      <c r="E128" s="26">
        <f>'Rail 5786'!E39</f>
        <v>23</v>
      </c>
      <c r="F128" s="26" t="str">
        <f>'Rail 5786'!F39</f>
        <v>Rt.</v>
      </c>
      <c r="G128" s="31">
        <f>'Rail 5786'!G39</f>
        <v>4</v>
      </c>
    </row>
    <row r="129" spans="2:8" x14ac:dyDescent="0.25">
      <c r="B129" s="43"/>
      <c r="C129" s="26" t="str">
        <f>'Rail 5786'!C40</f>
        <v>Spall</v>
      </c>
      <c r="D129" s="26">
        <f>'Rail 5786'!D40</f>
        <v>25</v>
      </c>
      <c r="E129" s="26">
        <f>'Rail 5786'!E40</f>
        <v>28</v>
      </c>
      <c r="F129" s="26" t="str">
        <f>'Rail 5786'!F40</f>
        <v>Lt.</v>
      </c>
      <c r="G129" s="31">
        <f>'Rail 5786'!G40</f>
        <v>4</v>
      </c>
    </row>
    <row r="130" spans="2:8" ht="15.75" thickBot="1" x14ac:dyDescent="0.3">
      <c r="B130" s="44"/>
      <c r="C130" s="32" t="str">
        <f>'Rail 5786'!C41</f>
        <v>Spall</v>
      </c>
      <c r="D130" s="32">
        <f>'Rail 5786'!D41</f>
        <v>25</v>
      </c>
      <c r="E130" s="32">
        <f>'Rail 5786'!E41</f>
        <v>29</v>
      </c>
      <c r="F130" s="32" t="str">
        <f>'Rail 5786'!F41</f>
        <v>Rt.</v>
      </c>
      <c r="G130" s="33">
        <f>'Rail 5786'!G41</f>
        <v>4</v>
      </c>
    </row>
    <row r="131" spans="2:8" ht="15.75" thickTop="1" x14ac:dyDescent="0.25">
      <c r="F131" s="8"/>
      <c r="G131" s="8"/>
      <c r="H131" s="7"/>
    </row>
    <row r="132" spans="2:8" x14ac:dyDescent="0.25">
      <c r="F132" s="8"/>
      <c r="G132" s="8"/>
      <c r="H132" s="7"/>
    </row>
    <row r="133" spans="2:8" x14ac:dyDescent="0.25">
      <c r="B133" s="13"/>
      <c r="C133" s="14"/>
      <c r="D133" s="14"/>
      <c r="E133" s="14"/>
      <c r="F133" s="14"/>
      <c r="G133" s="14"/>
    </row>
    <row r="134" spans="2:8" x14ac:dyDescent="0.25">
      <c r="B134" s="13"/>
      <c r="C134" s="14"/>
      <c r="D134" s="14"/>
      <c r="E134" s="14"/>
      <c r="F134" s="14"/>
      <c r="G134" s="14"/>
    </row>
  </sheetData>
  <mergeCells count="20">
    <mergeCell ref="B95:B96"/>
    <mergeCell ref="C95:C96"/>
    <mergeCell ref="D95:D96"/>
    <mergeCell ref="F95:F96"/>
    <mergeCell ref="F21:F22"/>
    <mergeCell ref="F46:F47"/>
    <mergeCell ref="F61:F62"/>
    <mergeCell ref="B97:B130"/>
    <mergeCell ref="B21:B22"/>
    <mergeCell ref="C21:C22"/>
    <mergeCell ref="D21:D22"/>
    <mergeCell ref="B23:B43"/>
    <mergeCell ref="B48:B58"/>
    <mergeCell ref="B63:B92"/>
    <mergeCell ref="B46:B47"/>
    <mergeCell ref="C46:C47"/>
    <mergeCell ref="D46:D47"/>
    <mergeCell ref="B61:B62"/>
    <mergeCell ref="C61:C62"/>
    <mergeCell ref="D61:D62"/>
  </mergeCells>
  <pageMargins left="0.7" right="0.7" top="0.75" bottom="0.75" header="0.3" footer="0.3"/>
  <pageSetup fitToHeight="0" orientation="portrait" r:id="rId1"/>
  <rowBreaks count="3" manualBreakCount="3">
    <brk id="44" max="16383" man="1"/>
    <brk id="59" max="16383" man="1"/>
    <brk id="9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3637-AA61-4481-804F-296D188F9E00}">
  <dimension ref="B2:C9"/>
  <sheetViews>
    <sheetView tabSelected="1" workbookViewId="0">
      <selection activeCell="C10" sqref="C10"/>
    </sheetView>
  </sheetViews>
  <sheetFormatPr defaultRowHeight="15" x14ac:dyDescent="0.25"/>
  <cols>
    <col min="2" max="3" width="12.7109375" customWidth="1"/>
  </cols>
  <sheetData>
    <row r="2" spans="2:3" ht="15.75" thickBot="1" x14ac:dyDescent="0.3"/>
    <row r="3" spans="2:3" ht="15.75" thickBot="1" x14ac:dyDescent="0.3">
      <c r="B3" s="55" t="s">
        <v>22</v>
      </c>
      <c r="C3" s="56"/>
    </row>
    <row r="4" spans="2:3" ht="15.75" thickBot="1" x14ac:dyDescent="0.3">
      <c r="B4" s="40" t="s">
        <v>0</v>
      </c>
      <c r="C4" s="40" t="s">
        <v>23</v>
      </c>
    </row>
    <row r="5" spans="2:3" x14ac:dyDescent="0.25">
      <c r="B5" s="38">
        <v>5780</v>
      </c>
      <c r="C5" s="38">
        <v>87</v>
      </c>
    </row>
    <row r="6" spans="2:3" x14ac:dyDescent="0.25">
      <c r="B6" s="39">
        <v>5781</v>
      </c>
      <c r="C6" s="39">
        <v>44</v>
      </c>
    </row>
    <row r="7" spans="2:3" x14ac:dyDescent="0.25">
      <c r="B7" s="39">
        <v>5785</v>
      </c>
      <c r="C7" s="39">
        <v>126</v>
      </c>
    </row>
    <row r="8" spans="2:3" ht="15.75" thickBot="1" x14ac:dyDescent="0.3">
      <c r="B8" s="39">
        <v>5786</v>
      </c>
      <c r="C8" s="39">
        <v>138</v>
      </c>
    </row>
    <row r="9" spans="2:3" ht="15.75" thickBot="1" x14ac:dyDescent="0.3">
      <c r="B9" s="40" t="s">
        <v>24</v>
      </c>
      <c r="C9" s="40">
        <f>SUM(C5:C8)</f>
        <v>395</v>
      </c>
    </row>
  </sheetData>
  <mergeCells count="1">
    <mergeCell ref="B3:C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678B7-44CE-4BF3-B51B-B53421CEB80B}">
  <dimension ref="B2:G173"/>
  <sheetViews>
    <sheetView workbookViewId="0">
      <selection activeCell="G9" sqref="G9:G28"/>
    </sheetView>
  </sheetViews>
  <sheetFormatPr defaultRowHeight="15" x14ac:dyDescent="0.25"/>
  <cols>
    <col min="2" max="7" width="14.28515625" customWidth="1"/>
  </cols>
  <sheetData>
    <row r="2" spans="2:7" x14ac:dyDescent="0.25">
      <c r="B2" s="2"/>
    </row>
    <row r="3" spans="2:7" x14ac:dyDescent="0.25">
      <c r="B3" s="2"/>
      <c r="C3" s="3"/>
    </row>
    <row r="4" spans="2:7" x14ac:dyDescent="0.25">
      <c r="B4" s="2" t="s">
        <v>7</v>
      </c>
      <c r="C4" s="3" t="s">
        <v>10</v>
      </c>
    </row>
    <row r="6" spans="2:7" x14ac:dyDescent="0.25">
      <c r="B6" s="59" t="s">
        <v>0</v>
      </c>
      <c r="C6" s="59" t="s">
        <v>1</v>
      </c>
      <c r="D6" s="59" t="s">
        <v>2</v>
      </c>
      <c r="E6" s="16" t="s">
        <v>3</v>
      </c>
      <c r="F6" s="63" t="s">
        <v>15</v>
      </c>
      <c r="G6" s="16" t="s">
        <v>4</v>
      </c>
    </row>
    <row r="7" spans="2:7" ht="15.75" thickBot="1" x14ac:dyDescent="0.3">
      <c r="B7" s="48"/>
      <c r="C7" s="48"/>
      <c r="D7" s="48"/>
      <c r="E7" s="15" t="s">
        <v>5</v>
      </c>
      <c r="F7" s="64"/>
      <c r="G7" s="15" t="s">
        <v>6</v>
      </c>
    </row>
    <row r="8" spans="2:7" x14ac:dyDescent="0.25">
      <c r="B8" s="57">
        <v>5780</v>
      </c>
      <c r="C8" s="5" t="s">
        <v>9</v>
      </c>
      <c r="D8" s="5">
        <v>1</v>
      </c>
      <c r="E8" s="5">
        <v>4</v>
      </c>
      <c r="F8" s="5" t="s">
        <v>16</v>
      </c>
      <c r="G8" s="5">
        <f>7*1</f>
        <v>7</v>
      </c>
    </row>
    <row r="9" spans="2:7" x14ac:dyDescent="0.25">
      <c r="B9" s="57"/>
      <c r="C9" s="5" t="s">
        <v>9</v>
      </c>
      <c r="D9" s="5">
        <v>2</v>
      </c>
      <c r="E9" s="5">
        <v>23</v>
      </c>
      <c r="F9" s="5" t="s">
        <v>17</v>
      </c>
      <c r="G9" s="5">
        <v>4</v>
      </c>
    </row>
    <row r="10" spans="2:7" x14ac:dyDescent="0.25">
      <c r="B10" s="57"/>
      <c r="C10" s="5" t="s">
        <v>9</v>
      </c>
      <c r="D10" s="4">
        <v>2</v>
      </c>
      <c r="E10" s="4">
        <v>29</v>
      </c>
      <c r="F10" s="5" t="s">
        <v>16</v>
      </c>
      <c r="G10" s="5">
        <v>4</v>
      </c>
    </row>
    <row r="11" spans="2:7" x14ac:dyDescent="0.25">
      <c r="B11" s="57"/>
      <c r="C11" s="5" t="s">
        <v>9</v>
      </c>
      <c r="D11" s="4">
        <v>7</v>
      </c>
      <c r="E11" s="4">
        <v>15</v>
      </c>
      <c r="F11" s="5" t="s">
        <v>16</v>
      </c>
      <c r="G11" s="5">
        <v>4</v>
      </c>
    </row>
    <row r="12" spans="2:7" x14ac:dyDescent="0.25">
      <c r="B12" s="57"/>
      <c r="C12" s="5" t="s">
        <v>9</v>
      </c>
      <c r="D12" s="4">
        <v>12</v>
      </c>
      <c r="E12" s="4">
        <v>1</v>
      </c>
      <c r="F12" s="4" t="s">
        <v>16</v>
      </c>
      <c r="G12" s="5">
        <v>4</v>
      </c>
    </row>
    <row r="13" spans="2:7" x14ac:dyDescent="0.25">
      <c r="B13" s="57"/>
      <c r="C13" s="5" t="s">
        <v>9</v>
      </c>
      <c r="D13" s="4">
        <v>12</v>
      </c>
      <c r="E13" s="4">
        <v>15</v>
      </c>
      <c r="F13" s="4" t="s">
        <v>16</v>
      </c>
      <c r="G13" s="5">
        <v>4</v>
      </c>
    </row>
    <row r="14" spans="2:7" x14ac:dyDescent="0.25">
      <c r="B14" s="57"/>
      <c r="C14" s="5" t="s">
        <v>9</v>
      </c>
      <c r="D14" s="4">
        <v>12</v>
      </c>
      <c r="E14" s="4">
        <v>23</v>
      </c>
      <c r="F14" s="4" t="s">
        <v>16</v>
      </c>
      <c r="G14" s="5">
        <v>4</v>
      </c>
    </row>
    <row r="15" spans="2:7" x14ac:dyDescent="0.25">
      <c r="B15" s="57"/>
      <c r="C15" s="5" t="s">
        <v>9</v>
      </c>
      <c r="D15" s="4">
        <v>16</v>
      </c>
      <c r="E15" s="4">
        <v>15</v>
      </c>
      <c r="F15" s="4" t="s">
        <v>16</v>
      </c>
      <c r="G15" s="5">
        <v>4</v>
      </c>
    </row>
    <row r="16" spans="2:7" x14ac:dyDescent="0.25">
      <c r="B16" s="57"/>
      <c r="C16" s="5" t="s">
        <v>9</v>
      </c>
      <c r="D16" s="4">
        <v>16</v>
      </c>
      <c r="E16" s="4">
        <v>29</v>
      </c>
      <c r="F16" s="4" t="s">
        <v>16</v>
      </c>
      <c r="G16" s="5">
        <v>4</v>
      </c>
    </row>
    <row r="17" spans="2:7" x14ac:dyDescent="0.25">
      <c r="B17" s="57"/>
      <c r="C17" s="5" t="s">
        <v>9</v>
      </c>
      <c r="D17" s="4">
        <v>20</v>
      </c>
      <c r="E17" s="4">
        <v>1</v>
      </c>
      <c r="F17" s="4" t="s">
        <v>16</v>
      </c>
      <c r="G17" s="5">
        <v>4</v>
      </c>
    </row>
    <row r="18" spans="2:7" x14ac:dyDescent="0.25">
      <c r="B18" s="57"/>
      <c r="C18" s="5" t="s">
        <v>9</v>
      </c>
      <c r="D18" s="4">
        <v>20</v>
      </c>
      <c r="E18" s="4">
        <v>8</v>
      </c>
      <c r="F18" s="4" t="s">
        <v>16</v>
      </c>
      <c r="G18" s="5">
        <v>4</v>
      </c>
    </row>
    <row r="19" spans="2:7" x14ac:dyDescent="0.25">
      <c r="B19" s="57"/>
      <c r="C19" s="5" t="s">
        <v>9</v>
      </c>
      <c r="D19" s="4">
        <v>21</v>
      </c>
      <c r="E19" s="4">
        <v>27</v>
      </c>
      <c r="F19" s="4" t="s">
        <v>16</v>
      </c>
      <c r="G19" s="5">
        <v>4</v>
      </c>
    </row>
    <row r="20" spans="2:7" x14ac:dyDescent="0.25">
      <c r="B20" s="57"/>
      <c r="C20" s="5" t="s">
        <v>9</v>
      </c>
      <c r="D20" s="4">
        <v>22</v>
      </c>
      <c r="E20" s="4">
        <v>23</v>
      </c>
      <c r="F20" s="4" t="s">
        <v>16</v>
      </c>
      <c r="G20" s="5">
        <v>4</v>
      </c>
    </row>
    <row r="21" spans="2:7" x14ac:dyDescent="0.25">
      <c r="B21" s="57"/>
      <c r="C21" s="5" t="s">
        <v>9</v>
      </c>
      <c r="D21" s="4">
        <v>23</v>
      </c>
      <c r="E21" s="4">
        <v>15</v>
      </c>
      <c r="F21" s="4" t="s">
        <v>16</v>
      </c>
      <c r="G21" s="5">
        <v>4</v>
      </c>
    </row>
    <row r="22" spans="2:7" x14ac:dyDescent="0.25">
      <c r="B22" s="57"/>
      <c r="C22" s="5" t="s">
        <v>9</v>
      </c>
      <c r="D22" s="4">
        <v>23</v>
      </c>
      <c r="E22" s="4">
        <v>18</v>
      </c>
      <c r="F22" s="4" t="s">
        <v>17</v>
      </c>
      <c r="G22" s="5">
        <v>4</v>
      </c>
    </row>
    <row r="23" spans="2:7" x14ac:dyDescent="0.25">
      <c r="B23" s="57"/>
      <c r="C23" s="5" t="s">
        <v>9</v>
      </c>
      <c r="D23" s="4">
        <v>23</v>
      </c>
      <c r="E23" s="4">
        <v>29</v>
      </c>
      <c r="F23" s="4" t="s">
        <v>16</v>
      </c>
      <c r="G23" s="5">
        <v>4</v>
      </c>
    </row>
    <row r="24" spans="2:7" x14ac:dyDescent="0.25">
      <c r="B24" s="57"/>
      <c r="C24" s="5" t="s">
        <v>9</v>
      </c>
      <c r="D24" s="4">
        <v>24</v>
      </c>
      <c r="E24" s="4">
        <v>8</v>
      </c>
      <c r="F24" s="4" t="s">
        <v>17</v>
      </c>
      <c r="G24" s="5">
        <v>4</v>
      </c>
    </row>
    <row r="25" spans="2:7" x14ac:dyDescent="0.25">
      <c r="B25" s="57"/>
      <c r="C25" s="5" t="s">
        <v>9</v>
      </c>
      <c r="D25" s="4">
        <v>24</v>
      </c>
      <c r="E25" s="4">
        <v>20</v>
      </c>
      <c r="F25" s="4" t="s">
        <v>16</v>
      </c>
      <c r="G25" s="5">
        <v>4</v>
      </c>
    </row>
    <row r="26" spans="2:7" x14ac:dyDescent="0.25">
      <c r="B26" s="57"/>
      <c r="C26" s="5" t="s">
        <v>9</v>
      </c>
      <c r="D26" s="4">
        <v>25</v>
      </c>
      <c r="E26" s="4">
        <v>1</v>
      </c>
      <c r="F26" s="4" t="s">
        <v>17</v>
      </c>
      <c r="G26" s="5">
        <v>4</v>
      </c>
    </row>
    <row r="27" spans="2:7" x14ac:dyDescent="0.25">
      <c r="B27" s="57"/>
      <c r="C27" s="5" t="s">
        <v>9</v>
      </c>
      <c r="D27" s="4">
        <v>25</v>
      </c>
      <c r="E27" s="4">
        <v>8</v>
      </c>
      <c r="F27" s="4" t="s">
        <v>16</v>
      </c>
      <c r="G27" s="5">
        <v>4</v>
      </c>
    </row>
    <row r="28" spans="2:7" x14ac:dyDescent="0.25">
      <c r="B28" s="58"/>
      <c r="C28" s="5" t="s">
        <v>9</v>
      </c>
      <c r="D28" s="4">
        <v>25</v>
      </c>
      <c r="E28" s="4">
        <v>8</v>
      </c>
      <c r="F28" s="4" t="s">
        <v>17</v>
      </c>
      <c r="G28" s="5">
        <v>4</v>
      </c>
    </row>
    <row r="29" spans="2:7" x14ac:dyDescent="0.25">
      <c r="B29" s="4" t="s">
        <v>8</v>
      </c>
      <c r="C29" s="60"/>
      <c r="D29" s="61"/>
      <c r="E29" s="61"/>
      <c r="F29" s="62"/>
      <c r="G29" s="6">
        <f>SUM(G8:G28)</f>
        <v>87</v>
      </c>
    </row>
    <row r="79" spans="2:7" x14ac:dyDescent="0.25">
      <c r="B79" s="1"/>
      <c r="C79" s="1"/>
      <c r="D79" s="1"/>
      <c r="E79" s="1"/>
      <c r="F79" s="1"/>
      <c r="G79" s="1"/>
    </row>
    <row r="80" spans="2:7" x14ac:dyDescent="0.25">
      <c r="B80" s="1"/>
      <c r="C80" s="1"/>
      <c r="D80" s="1"/>
      <c r="E80" s="1"/>
      <c r="F80" s="1"/>
      <c r="G80" s="1"/>
    </row>
    <row r="81" spans="2:7" x14ac:dyDescent="0.25">
      <c r="B81" s="1"/>
      <c r="C81" s="1"/>
      <c r="D81" s="1"/>
      <c r="E81" s="1"/>
      <c r="F81" s="1"/>
      <c r="G81" s="1"/>
    </row>
    <row r="82" spans="2:7" x14ac:dyDescent="0.25">
      <c r="B82" s="1"/>
      <c r="C82" s="1"/>
      <c r="D82" s="1"/>
      <c r="E82" s="1"/>
      <c r="F82" s="1"/>
      <c r="G82" s="1"/>
    </row>
    <row r="83" spans="2:7" x14ac:dyDescent="0.25">
      <c r="B83" s="1"/>
      <c r="C83" s="1"/>
      <c r="D83" s="1"/>
      <c r="E83" s="1"/>
      <c r="F83" s="1"/>
      <c r="G83" s="1"/>
    </row>
    <row r="84" spans="2:7" x14ac:dyDescent="0.25">
      <c r="B84" s="1"/>
      <c r="C84" s="1"/>
      <c r="D84" s="1"/>
      <c r="E84" s="1"/>
      <c r="F84" s="1"/>
      <c r="G84" s="1"/>
    </row>
    <row r="85" spans="2:7" x14ac:dyDescent="0.25">
      <c r="B85" s="1"/>
      <c r="C85" s="1"/>
      <c r="D85" s="1"/>
      <c r="E85" s="1"/>
      <c r="F85" s="1"/>
      <c r="G85" s="1"/>
    </row>
    <row r="86" spans="2:7" x14ac:dyDescent="0.25">
      <c r="B86" s="1"/>
      <c r="C86" s="1"/>
      <c r="D86" s="1"/>
      <c r="E86" s="1"/>
      <c r="F86" s="1"/>
      <c r="G86" s="1"/>
    </row>
    <row r="87" spans="2:7" x14ac:dyDescent="0.25">
      <c r="B87" s="1"/>
      <c r="C87" s="1"/>
      <c r="D87" s="1"/>
      <c r="E87" s="1"/>
      <c r="F87" s="1"/>
      <c r="G87" s="1"/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  <row r="171" spans="2:7" x14ac:dyDescent="0.25">
      <c r="B171" s="1"/>
      <c r="C171" s="1"/>
      <c r="D171" s="1"/>
      <c r="E171" s="1"/>
      <c r="F171" s="1"/>
      <c r="G171" s="1"/>
    </row>
    <row r="172" spans="2:7" x14ac:dyDescent="0.25">
      <c r="B172" s="1"/>
      <c r="C172" s="1"/>
      <c r="D172" s="1"/>
      <c r="E172" s="1"/>
      <c r="F172" s="1"/>
      <c r="G172" s="1"/>
    </row>
    <row r="173" spans="2:7" x14ac:dyDescent="0.25">
      <c r="B173" s="1"/>
      <c r="C173" s="1"/>
      <c r="D173" s="1"/>
      <c r="E173" s="1"/>
      <c r="F173" s="1"/>
      <c r="G173" s="1"/>
    </row>
  </sheetData>
  <mergeCells count="6">
    <mergeCell ref="B8:B28"/>
    <mergeCell ref="B6:B7"/>
    <mergeCell ref="C6:C7"/>
    <mergeCell ref="D6:D7"/>
    <mergeCell ref="C29:F29"/>
    <mergeCell ref="F6:F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68463-5645-4264-BC64-C249F970AB78}">
  <dimension ref="B2:G163"/>
  <sheetViews>
    <sheetView workbookViewId="0">
      <selection activeCell="G8" sqref="G8:G18"/>
    </sheetView>
  </sheetViews>
  <sheetFormatPr defaultRowHeight="15" x14ac:dyDescent="0.25"/>
  <cols>
    <col min="2" max="7" width="14.28515625" customWidth="1"/>
  </cols>
  <sheetData>
    <row r="2" spans="2:7" x14ac:dyDescent="0.25">
      <c r="B2" s="2"/>
    </row>
    <row r="3" spans="2:7" x14ac:dyDescent="0.25">
      <c r="B3" s="2"/>
      <c r="C3" s="3"/>
    </row>
    <row r="4" spans="2:7" x14ac:dyDescent="0.25">
      <c r="B4" s="2" t="s">
        <v>7</v>
      </c>
      <c r="C4" s="3" t="s">
        <v>10</v>
      </c>
    </row>
    <row r="6" spans="2:7" x14ac:dyDescent="0.25">
      <c r="B6" s="59" t="s">
        <v>0</v>
      </c>
      <c r="C6" s="59" t="s">
        <v>1</v>
      </c>
      <c r="D6" s="59" t="s">
        <v>2</v>
      </c>
      <c r="E6" s="16" t="s">
        <v>3</v>
      </c>
      <c r="F6" s="63" t="s">
        <v>15</v>
      </c>
      <c r="G6" s="16" t="s">
        <v>4</v>
      </c>
    </row>
    <row r="7" spans="2:7" ht="15.75" thickBot="1" x14ac:dyDescent="0.3">
      <c r="B7" s="48"/>
      <c r="C7" s="48"/>
      <c r="D7" s="48"/>
      <c r="E7" s="15" t="s">
        <v>5</v>
      </c>
      <c r="F7" s="64"/>
      <c r="G7" s="15" t="s">
        <v>6</v>
      </c>
    </row>
    <row r="8" spans="2:7" x14ac:dyDescent="0.25">
      <c r="B8" s="65">
        <v>5781</v>
      </c>
      <c r="C8" s="4" t="s">
        <v>9</v>
      </c>
      <c r="D8" s="4">
        <v>1</v>
      </c>
      <c r="E8" s="4">
        <v>29</v>
      </c>
      <c r="F8" s="4" t="s">
        <v>16</v>
      </c>
      <c r="G8" s="4">
        <v>4</v>
      </c>
    </row>
    <row r="9" spans="2:7" x14ac:dyDescent="0.25">
      <c r="B9" s="57"/>
      <c r="C9" s="4" t="s">
        <v>9</v>
      </c>
      <c r="D9" s="4">
        <v>3</v>
      </c>
      <c r="E9" s="4">
        <v>15</v>
      </c>
      <c r="F9" s="4" t="s">
        <v>16</v>
      </c>
      <c r="G9" s="4">
        <v>4</v>
      </c>
    </row>
    <row r="10" spans="2:7" x14ac:dyDescent="0.25">
      <c r="B10" s="57"/>
      <c r="C10" s="4" t="s">
        <v>9</v>
      </c>
      <c r="D10" s="4">
        <v>4</v>
      </c>
      <c r="E10" s="4">
        <v>29</v>
      </c>
      <c r="F10" s="4" t="s">
        <v>16</v>
      </c>
      <c r="G10" s="4">
        <v>4</v>
      </c>
    </row>
    <row r="11" spans="2:7" x14ac:dyDescent="0.25">
      <c r="B11" s="57"/>
      <c r="C11" s="4" t="s">
        <v>9</v>
      </c>
      <c r="D11" s="4">
        <v>10</v>
      </c>
      <c r="E11" s="4">
        <v>20</v>
      </c>
      <c r="F11" s="4" t="s">
        <v>16</v>
      </c>
      <c r="G11" s="4">
        <v>4</v>
      </c>
    </row>
    <row r="12" spans="2:7" x14ac:dyDescent="0.25">
      <c r="B12" s="57"/>
      <c r="C12" s="4" t="s">
        <v>9</v>
      </c>
      <c r="D12" s="4">
        <v>12</v>
      </c>
      <c r="E12" s="4">
        <v>8</v>
      </c>
      <c r="F12" s="4" t="s">
        <v>16</v>
      </c>
      <c r="G12" s="4">
        <v>4</v>
      </c>
    </row>
    <row r="13" spans="2:7" x14ac:dyDescent="0.25">
      <c r="B13" s="57"/>
      <c r="C13" s="4" t="s">
        <v>9</v>
      </c>
      <c r="D13" s="4">
        <v>17</v>
      </c>
      <c r="E13" s="4">
        <v>23</v>
      </c>
      <c r="F13" s="4" t="s">
        <v>16</v>
      </c>
      <c r="G13" s="4">
        <v>4</v>
      </c>
    </row>
    <row r="14" spans="2:7" x14ac:dyDescent="0.25">
      <c r="B14" s="57"/>
      <c r="C14" s="4" t="s">
        <v>9</v>
      </c>
      <c r="D14" s="4">
        <v>18</v>
      </c>
      <c r="E14" s="4">
        <v>8</v>
      </c>
      <c r="F14" s="4" t="s">
        <v>16</v>
      </c>
      <c r="G14" s="4">
        <v>4</v>
      </c>
    </row>
    <row r="15" spans="2:7" x14ac:dyDescent="0.25">
      <c r="B15" s="57"/>
      <c r="C15" s="4" t="s">
        <v>9</v>
      </c>
      <c r="D15" s="4">
        <v>18</v>
      </c>
      <c r="E15" s="4">
        <v>15</v>
      </c>
      <c r="F15" s="4" t="s">
        <v>16</v>
      </c>
      <c r="G15" s="4">
        <v>4</v>
      </c>
    </row>
    <row r="16" spans="2:7" x14ac:dyDescent="0.25">
      <c r="B16" s="57"/>
      <c r="C16" s="4" t="s">
        <v>9</v>
      </c>
      <c r="D16" s="4">
        <v>18</v>
      </c>
      <c r="E16" s="4">
        <v>23</v>
      </c>
      <c r="F16" s="4" t="s">
        <v>16</v>
      </c>
      <c r="G16" s="4">
        <v>4</v>
      </c>
    </row>
    <row r="17" spans="2:7" x14ac:dyDescent="0.25">
      <c r="B17" s="57"/>
      <c r="C17" s="4" t="s">
        <v>9</v>
      </c>
      <c r="D17" s="4">
        <v>23</v>
      </c>
      <c r="E17" s="4">
        <v>29</v>
      </c>
      <c r="F17" s="4" t="s">
        <v>17</v>
      </c>
      <c r="G17" s="4">
        <v>4</v>
      </c>
    </row>
    <row r="18" spans="2:7" x14ac:dyDescent="0.25">
      <c r="B18" s="57"/>
      <c r="C18" s="4" t="s">
        <v>9</v>
      </c>
      <c r="D18" s="4">
        <v>25</v>
      </c>
      <c r="E18" s="4">
        <v>1</v>
      </c>
      <c r="F18" s="4" t="s">
        <v>17</v>
      </c>
      <c r="G18" s="4">
        <v>4</v>
      </c>
    </row>
    <row r="19" spans="2:7" x14ac:dyDescent="0.25">
      <c r="B19" s="4" t="s">
        <v>8</v>
      </c>
      <c r="C19" s="60"/>
      <c r="D19" s="61"/>
      <c r="E19" s="61"/>
      <c r="F19" s="62"/>
      <c r="G19" s="6">
        <f>SUM(G8:G18)</f>
        <v>44</v>
      </c>
    </row>
    <row r="69" spans="2:7" x14ac:dyDescent="0.25">
      <c r="B69" s="1"/>
      <c r="C69" s="1"/>
      <c r="D69" s="1"/>
      <c r="E69" s="1"/>
      <c r="F69" s="1"/>
      <c r="G69" s="1"/>
    </row>
    <row r="70" spans="2:7" x14ac:dyDescent="0.25">
      <c r="B70" s="1"/>
      <c r="C70" s="1"/>
      <c r="D70" s="1"/>
      <c r="E70" s="1"/>
      <c r="F70" s="1"/>
      <c r="G70" s="1"/>
    </row>
    <row r="71" spans="2:7" x14ac:dyDescent="0.25">
      <c r="B71" s="1"/>
      <c r="C71" s="1"/>
      <c r="D71" s="1"/>
      <c r="E71" s="1"/>
      <c r="F71" s="1"/>
      <c r="G71" s="1"/>
    </row>
    <row r="72" spans="2:7" x14ac:dyDescent="0.25">
      <c r="B72" s="1"/>
      <c r="C72" s="1"/>
      <c r="D72" s="1"/>
      <c r="E72" s="1"/>
      <c r="F72" s="1"/>
      <c r="G72" s="1"/>
    </row>
    <row r="73" spans="2:7" x14ac:dyDescent="0.25">
      <c r="B73" s="1"/>
      <c r="C73" s="1"/>
      <c r="D73" s="1"/>
      <c r="E73" s="1"/>
      <c r="F73" s="1"/>
      <c r="G73" s="1"/>
    </row>
    <row r="74" spans="2:7" x14ac:dyDescent="0.25">
      <c r="B74" s="1"/>
      <c r="C74" s="1"/>
      <c r="D74" s="1"/>
      <c r="E74" s="1"/>
      <c r="F74" s="1"/>
      <c r="G74" s="1"/>
    </row>
    <row r="75" spans="2:7" x14ac:dyDescent="0.25">
      <c r="B75" s="1"/>
      <c r="C75" s="1"/>
      <c r="D75" s="1"/>
      <c r="E75" s="1"/>
      <c r="F75" s="1"/>
      <c r="G75" s="1"/>
    </row>
    <row r="76" spans="2:7" x14ac:dyDescent="0.25">
      <c r="B76" s="1"/>
      <c r="C76" s="1"/>
      <c r="D76" s="1"/>
      <c r="E76" s="1"/>
      <c r="F76" s="1"/>
      <c r="G76" s="1"/>
    </row>
    <row r="77" spans="2:7" x14ac:dyDescent="0.25">
      <c r="B77" s="1"/>
      <c r="C77" s="1"/>
      <c r="D77" s="1"/>
      <c r="E77" s="1"/>
      <c r="F77" s="1"/>
      <c r="G77" s="1"/>
    </row>
    <row r="78" spans="2:7" x14ac:dyDescent="0.25">
      <c r="B78" s="1"/>
      <c r="C78" s="1"/>
      <c r="D78" s="1"/>
      <c r="E78" s="1"/>
      <c r="F78" s="1"/>
      <c r="G78" s="1"/>
    </row>
    <row r="79" spans="2:7" x14ac:dyDescent="0.25">
      <c r="B79" s="1"/>
      <c r="C79" s="1"/>
      <c r="D79" s="1"/>
      <c r="E79" s="1"/>
      <c r="F79" s="1"/>
      <c r="G79" s="1"/>
    </row>
    <row r="80" spans="2:7" x14ac:dyDescent="0.25">
      <c r="B80" s="1"/>
      <c r="C80" s="1"/>
      <c r="D80" s="1"/>
      <c r="E80" s="1"/>
      <c r="F80" s="1"/>
      <c r="G80" s="1"/>
    </row>
    <row r="81" spans="2:7" x14ac:dyDescent="0.25">
      <c r="B81" s="1"/>
      <c r="C81" s="1"/>
      <c r="D81" s="1"/>
      <c r="E81" s="1"/>
      <c r="F81" s="1"/>
      <c r="G81" s="1"/>
    </row>
    <row r="82" spans="2:7" x14ac:dyDescent="0.25">
      <c r="B82" s="1"/>
      <c r="C82" s="1"/>
      <c r="D82" s="1"/>
      <c r="E82" s="1"/>
      <c r="F82" s="1"/>
      <c r="G82" s="1"/>
    </row>
    <row r="83" spans="2:7" x14ac:dyDescent="0.25">
      <c r="B83" s="1"/>
      <c r="C83" s="1"/>
      <c r="D83" s="1"/>
      <c r="E83" s="1"/>
      <c r="F83" s="1"/>
      <c r="G83" s="1"/>
    </row>
    <row r="84" spans="2:7" x14ac:dyDescent="0.25">
      <c r="B84" s="1"/>
      <c r="C84" s="1"/>
      <c r="D84" s="1"/>
      <c r="E84" s="1"/>
      <c r="F84" s="1"/>
      <c r="G84" s="1"/>
    </row>
    <row r="85" spans="2:7" x14ac:dyDescent="0.25">
      <c r="B85" s="1"/>
      <c r="C85" s="1"/>
      <c r="D85" s="1"/>
      <c r="E85" s="1"/>
      <c r="F85" s="1"/>
      <c r="G85" s="1"/>
    </row>
    <row r="86" spans="2:7" x14ac:dyDescent="0.25">
      <c r="B86" s="1"/>
      <c r="C86" s="1"/>
      <c r="D86" s="1"/>
      <c r="E86" s="1"/>
      <c r="F86" s="1"/>
      <c r="G86" s="1"/>
    </row>
    <row r="87" spans="2:7" x14ac:dyDescent="0.25">
      <c r="B87" s="1"/>
      <c r="C87" s="1"/>
      <c r="D87" s="1"/>
      <c r="E87" s="1"/>
      <c r="F87" s="1"/>
      <c r="G87" s="1"/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</sheetData>
  <mergeCells count="6">
    <mergeCell ref="C19:F19"/>
    <mergeCell ref="B6:B7"/>
    <mergeCell ref="C6:C7"/>
    <mergeCell ref="D6:D7"/>
    <mergeCell ref="B8:B18"/>
    <mergeCell ref="F6:F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C479A-EE9E-4193-A553-E04D696508F5}">
  <dimension ref="B2:G182"/>
  <sheetViews>
    <sheetView topLeftCell="A7" workbookViewId="0">
      <selection activeCell="G25" sqref="G25:G37"/>
    </sheetView>
  </sheetViews>
  <sheetFormatPr defaultRowHeight="15" x14ac:dyDescent="0.25"/>
  <cols>
    <col min="2" max="7" width="14.28515625" customWidth="1"/>
  </cols>
  <sheetData>
    <row r="2" spans="2:7" x14ac:dyDescent="0.25">
      <c r="B2" s="2"/>
    </row>
    <row r="3" spans="2:7" x14ac:dyDescent="0.25">
      <c r="B3" s="2"/>
      <c r="C3" s="3"/>
    </row>
    <row r="4" spans="2:7" x14ac:dyDescent="0.25">
      <c r="B4" s="2" t="s">
        <v>7</v>
      </c>
      <c r="C4" s="3" t="s">
        <v>10</v>
      </c>
    </row>
    <row r="6" spans="2:7" x14ac:dyDescent="0.25">
      <c r="B6" s="59" t="s">
        <v>0</v>
      </c>
      <c r="C6" s="59" t="s">
        <v>1</v>
      </c>
      <c r="D6" s="59" t="s">
        <v>2</v>
      </c>
      <c r="E6" s="16" t="s">
        <v>3</v>
      </c>
      <c r="F6" s="63" t="s">
        <v>15</v>
      </c>
      <c r="G6" s="16" t="s">
        <v>4</v>
      </c>
    </row>
    <row r="7" spans="2:7" ht="15.75" thickBot="1" x14ac:dyDescent="0.3">
      <c r="B7" s="48"/>
      <c r="C7" s="48"/>
      <c r="D7" s="48"/>
      <c r="E7" s="15" t="s">
        <v>5</v>
      </c>
      <c r="F7" s="64"/>
      <c r="G7" s="15" t="s">
        <v>6</v>
      </c>
    </row>
    <row r="8" spans="2:7" x14ac:dyDescent="0.25">
      <c r="B8" s="65">
        <v>5785</v>
      </c>
      <c r="C8" s="4" t="s">
        <v>9</v>
      </c>
      <c r="D8" s="4">
        <v>1</v>
      </c>
      <c r="E8" s="4">
        <v>1</v>
      </c>
      <c r="F8" s="4" t="s">
        <v>16</v>
      </c>
      <c r="G8" s="4">
        <v>4</v>
      </c>
    </row>
    <row r="9" spans="2:7" x14ac:dyDescent="0.25">
      <c r="B9" s="57"/>
      <c r="C9" s="4" t="s">
        <v>9</v>
      </c>
      <c r="D9" s="4">
        <v>1</v>
      </c>
      <c r="E9" s="4">
        <v>4</v>
      </c>
      <c r="F9" s="4" t="s">
        <v>17</v>
      </c>
      <c r="G9" s="4">
        <v>4</v>
      </c>
    </row>
    <row r="10" spans="2:7" x14ac:dyDescent="0.25">
      <c r="B10" s="57"/>
      <c r="C10" s="4" t="s">
        <v>9</v>
      </c>
      <c r="D10" s="4">
        <v>1</v>
      </c>
      <c r="E10" s="4">
        <v>29</v>
      </c>
      <c r="F10" s="4" t="s">
        <v>16</v>
      </c>
      <c r="G10" s="4">
        <v>4</v>
      </c>
    </row>
    <row r="11" spans="2:7" x14ac:dyDescent="0.25">
      <c r="B11" s="57"/>
      <c r="C11" s="4" t="s">
        <v>9</v>
      </c>
      <c r="D11" s="4">
        <v>2</v>
      </c>
      <c r="E11" s="4">
        <v>1</v>
      </c>
      <c r="F11" s="4" t="s">
        <v>17</v>
      </c>
      <c r="G11" s="4">
        <v>4</v>
      </c>
    </row>
    <row r="12" spans="2:7" x14ac:dyDescent="0.25">
      <c r="B12" s="57"/>
      <c r="C12" s="4" t="s">
        <v>9</v>
      </c>
      <c r="D12" s="4">
        <v>2</v>
      </c>
      <c r="E12" s="4">
        <v>27</v>
      </c>
      <c r="F12" s="4" t="s">
        <v>16</v>
      </c>
      <c r="G12" s="4">
        <v>4</v>
      </c>
    </row>
    <row r="13" spans="2:7" x14ac:dyDescent="0.25">
      <c r="B13" s="57"/>
      <c r="C13" s="4" t="s">
        <v>9</v>
      </c>
      <c r="D13" s="4">
        <v>2</v>
      </c>
      <c r="E13" s="4">
        <v>29</v>
      </c>
      <c r="F13" s="4" t="s">
        <v>16</v>
      </c>
      <c r="G13" s="4">
        <v>4</v>
      </c>
    </row>
    <row r="14" spans="2:7" x14ac:dyDescent="0.25">
      <c r="B14" s="57"/>
      <c r="C14" s="4" t="s">
        <v>9</v>
      </c>
      <c r="D14" s="4">
        <v>3</v>
      </c>
      <c r="E14" s="4">
        <v>1</v>
      </c>
      <c r="F14" s="4" t="s">
        <v>17</v>
      </c>
      <c r="G14" s="4">
        <v>4</v>
      </c>
    </row>
    <row r="15" spans="2:7" x14ac:dyDescent="0.25">
      <c r="B15" s="57"/>
      <c r="C15" s="4" t="s">
        <v>9</v>
      </c>
      <c r="D15" s="4">
        <v>3</v>
      </c>
      <c r="E15" s="4">
        <v>8</v>
      </c>
      <c r="F15" s="4" t="s">
        <v>17</v>
      </c>
      <c r="G15" s="4">
        <v>4</v>
      </c>
    </row>
    <row r="16" spans="2:7" x14ac:dyDescent="0.25">
      <c r="B16" s="57"/>
      <c r="C16" s="4" t="s">
        <v>9</v>
      </c>
      <c r="D16" s="4">
        <v>3</v>
      </c>
      <c r="E16" s="4">
        <v>29</v>
      </c>
      <c r="F16" s="4" t="s">
        <v>17</v>
      </c>
      <c r="G16" s="4">
        <v>4</v>
      </c>
    </row>
    <row r="17" spans="2:7" x14ac:dyDescent="0.25">
      <c r="B17" s="57"/>
      <c r="C17" s="4" t="s">
        <v>9</v>
      </c>
      <c r="D17" s="4">
        <v>4</v>
      </c>
      <c r="E17" s="4">
        <v>25</v>
      </c>
      <c r="F17" s="4" t="s">
        <v>17</v>
      </c>
      <c r="G17" s="4">
        <v>4</v>
      </c>
    </row>
    <row r="18" spans="2:7" x14ac:dyDescent="0.25">
      <c r="B18" s="57"/>
      <c r="C18" s="4" t="s">
        <v>9</v>
      </c>
      <c r="D18" s="4">
        <v>5</v>
      </c>
      <c r="E18" s="4">
        <v>27</v>
      </c>
      <c r="F18" s="4" t="s">
        <v>16</v>
      </c>
      <c r="G18" s="4">
        <v>4</v>
      </c>
    </row>
    <row r="19" spans="2:7" x14ac:dyDescent="0.25">
      <c r="B19" s="57"/>
      <c r="C19" s="4" t="s">
        <v>9</v>
      </c>
      <c r="D19" s="4">
        <v>6</v>
      </c>
      <c r="E19" s="4">
        <v>29</v>
      </c>
      <c r="F19" s="4" t="s">
        <v>16</v>
      </c>
      <c r="G19" s="4">
        <v>4</v>
      </c>
    </row>
    <row r="20" spans="2:7" x14ac:dyDescent="0.25">
      <c r="B20" s="57"/>
      <c r="C20" s="4" t="s">
        <v>9</v>
      </c>
      <c r="D20" s="4">
        <v>7</v>
      </c>
      <c r="E20" s="4">
        <v>8</v>
      </c>
      <c r="F20" s="4" t="s">
        <v>17</v>
      </c>
      <c r="G20" s="4">
        <v>4</v>
      </c>
    </row>
    <row r="21" spans="2:7" x14ac:dyDescent="0.25">
      <c r="B21" s="57"/>
      <c r="C21" s="4" t="s">
        <v>9</v>
      </c>
      <c r="D21" s="4">
        <v>9</v>
      </c>
      <c r="E21" s="4">
        <v>5</v>
      </c>
      <c r="F21" s="4" t="s">
        <v>16</v>
      </c>
      <c r="G21" s="4">
        <v>4</v>
      </c>
    </row>
    <row r="22" spans="2:7" x14ac:dyDescent="0.25">
      <c r="B22" s="57"/>
      <c r="C22" s="4" t="s">
        <v>9</v>
      </c>
      <c r="D22" s="4">
        <v>11</v>
      </c>
      <c r="E22" s="4">
        <v>18</v>
      </c>
      <c r="F22" s="4" t="s">
        <v>17</v>
      </c>
      <c r="G22" s="4">
        <v>4</v>
      </c>
    </row>
    <row r="23" spans="2:7" x14ac:dyDescent="0.25">
      <c r="B23" s="57"/>
      <c r="C23" s="4" t="s">
        <v>9</v>
      </c>
      <c r="D23" s="4">
        <v>11</v>
      </c>
      <c r="E23" s="4">
        <v>28</v>
      </c>
      <c r="F23" s="4" t="s">
        <v>16</v>
      </c>
      <c r="G23" s="4">
        <v>4</v>
      </c>
    </row>
    <row r="24" spans="2:7" x14ac:dyDescent="0.25">
      <c r="B24" s="57"/>
      <c r="C24" s="4" t="s">
        <v>9</v>
      </c>
      <c r="D24" s="4">
        <v>12</v>
      </c>
      <c r="E24" s="4">
        <v>20</v>
      </c>
      <c r="F24" s="4" t="s">
        <v>16</v>
      </c>
      <c r="G24" s="4">
        <f>10*1</f>
        <v>10</v>
      </c>
    </row>
    <row r="25" spans="2:7" x14ac:dyDescent="0.25">
      <c r="B25" s="57"/>
      <c r="C25" s="4" t="s">
        <v>9</v>
      </c>
      <c r="D25" s="4">
        <v>14</v>
      </c>
      <c r="E25" s="4">
        <v>1</v>
      </c>
      <c r="F25" s="4" t="s">
        <v>17</v>
      </c>
      <c r="G25" s="4">
        <v>4</v>
      </c>
    </row>
    <row r="26" spans="2:7" x14ac:dyDescent="0.25">
      <c r="B26" s="57"/>
      <c r="C26" s="4" t="s">
        <v>9</v>
      </c>
      <c r="D26" s="4">
        <v>14</v>
      </c>
      <c r="E26" s="4">
        <v>20</v>
      </c>
      <c r="F26" s="4" t="s">
        <v>17</v>
      </c>
      <c r="G26" s="4">
        <v>4</v>
      </c>
    </row>
    <row r="27" spans="2:7" x14ac:dyDescent="0.25">
      <c r="B27" s="57"/>
      <c r="C27" s="4" t="s">
        <v>9</v>
      </c>
      <c r="D27" s="4">
        <v>14</v>
      </c>
      <c r="E27" s="4">
        <v>25</v>
      </c>
      <c r="F27" s="4" t="s">
        <v>17</v>
      </c>
      <c r="G27" s="4">
        <v>4</v>
      </c>
    </row>
    <row r="28" spans="2:7" x14ac:dyDescent="0.25">
      <c r="B28" s="57"/>
      <c r="C28" s="4" t="s">
        <v>9</v>
      </c>
      <c r="D28" s="4">
        <v>14</v>
      </c>
      <c r="E28" s="4">
        <v>29</v>
      </c>
      <c r="F28" s="4" t="s">
        <v>16</v>
      </c>
      <c r="G28" s="4">
        <v>4</v>
      </c>
    </row>
    <row r="29" spans="2:7" x14ac:dyDescent="0.25">
      <c r="B29" s="57"/>
      <c r="C29" s="4" t="s">
        <v>9</v>
      </c>
      <c r="D29" s="4">
        <v>15</v>
      </c>
      <c r="E29" s="4">
        <v>29</v>
      </c>
      <c r="F29" s="4" t="s">
        <v>16</v>
      </c>
      <c r="G29" s="4">
        <v>4</v>
      </c>
    </row>
    <row r="30" spans="2:7" x14ac:dyDescent="0.25">
      <c r="B30" s="57"/>
      <c r="C30" s="4" t="s">
        <v>9</v>
      </c>
      <c r="D30" s="4">
        <v>17</v>
      </c>
      <c r="E30" s="4">
        <v>23</v>
      </c>
      <c r="F30" s="4" t="s">
        <v>17</v>
      </c>
      <c r="G30" s="4">
        <v>4</v>
      </c>
    </row>
    <row r="31" spans="2:7" x14ac:dyDescent="0.25">
      <c r="B31" s="57"/>
      <c r="C31" s="4" t="s">
        <v>9</v>
      </c>
      <c r="D31" s="4">
        <v>17</v>
      </c>
      <c r="E31" s="4">
        <v>26</v>
      </c>
      <c r="F31" s="4" t="s">
        <v>17</v>
      </c>
      <c r="G31" s="4">
        <v>4</v>
      </c>
    </row>
    <row r="32" spans="2:7" x14ac:dyDescent="0.25">
      <c r="B32" s="57"/>
      <c r="C32" s="4" t="s">
        <v>9</v>
      </c>
      <c r="D32" s="4">
        <v>19</v>
      </c>
      <c r="E32" s="4">
        <v>29</v>
      </c>
      <c r="F32" s="4" t="s">
        <v>16</v>
      </c>
      <c r="G32" s="4">
        <v>4</v>
      </c>
    </row>
    <row r="33" spans="2:7" x14ac:dyDescent="0.25">
      <c r="B33" s="57"/>
      <c r="C33" s="4" t="s">
        <v>9</v>
      </c>
      <c r="D33" s="4">
        <v>21</v>
      </c>
      <c r="E33" s="4">
        <v>15</v>
      </c>
      <c r="F33" s="4" t="s">
        <v>16</v>
      </c>
      <c r="G33" s="4">
        <v>4</v>
      </c>
    </row>
    <row r="34" spans="2:7" x14ac:dyDescent="0.25">
      <c r="B34" s="57"/>
      <c r="C34" s="4" t="s">
        <v>9</v>
      </c>
      <c r="D34" s="4">
        <v>21</v>
      </c>
      <c r="E34" s="4">
        <v>27</v>
      </c>
      <c r="F34" s="4" t="s">
        <v>16</v>
      </c>
      <c r="G34" s="4">
        <v>4</v>
      </c>
    </row>
    <row r="35" spans="2:7" x14ac:dyDescent="0.25">
      <c r="B35" s="57"/>
      <c r="C35" s="4" t="s">
        <v>9</v>
      </c>
      <c r="D35" s="4">
        <v>21</v>
      </c>
      <c r="E35" s="4">
        <v>29</v>
      </c>
      <c r="F35" s="4" t="s">
        <v>17</v>
      </c>
      <c r="G35" s="4">
        <v>4</v>
      </c>
    </row>
    <row r="36" spans="2:7" x14ac:dyDescent="0.25">
      <c r="B36" s="57"/>
      <c r="C36" s="4" t="s">
        <v>9</v>
      </c>
      <c r="D36" s="4">
        <v>22</v>
      </c>
      <c r="E36" s="4">
        <v>15</v>
      </c>
      <c r="F36" s="4" t="s">
        <v>16</v>
      </c>
      <c r="G36" s="4">
        <v>4</v>
      </c>
    </row>
    <row r="37" spans="2:7" x14ac:dyDescent="0.25">
      <c r="B37" s="57"/>
      <c r="C37" s="4" t="s">
        <v>9</v>
      </c>
      <c r="D37" s="4">
        <v>25</v>
      </c>
      <c r="E37" s="4">
        <v>29</v>
      </c>
      <c r="F37" s="4" t="s">
        <v>16</v>
      </c>
      <c r="G37" s="4">
        <v>4</v>
      </c>
    </row>
    <row r="38" spans="2:7" x14ac:dyDescent="0.25">
      <c r="B38" s="4" t="s">
        <v>8</v>
      </c>
      <c r="C38" s="60"/>
      <c r="D38" s="61"/>
      <c r="E38" s="61"/>
      <c r="F38" s="62"/>
      <c r="G38" s="6">
        <f>SUM(G8:G37)</f>
        <v>126</v>
      </c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  <row r="171" spans="2:7" x14ac:dyDescent="0.25">
      <c r="B171" s="1"/>
      <c r="C171" s="1"/>
      <c r="D171" s="1"/>
      <c r="E171" s="1"/>
      <c r="F171" s="1"/>
      <c r="G171" s="1"/>
    </row>
    <row r="172" spans="2:7" x14ac:dyDescent="0.25">
      <c r="B172" s="1"/>
      <c r="C172" s="1"/>
      <c r="D172" s="1"/>
      <c r="E172" s="1"/>
      <c r="F172" s="1"/>
      <c r="G172" s="1"/>
    </row>
    <row r="173" spans="2:7" x14ac:dyDescent="0.25">
      <c r="B173" s="1"/>
      <c r="C173" s="1"/>
      <c r="D173" s="1"/>
      <c r="E173" s="1"/>
      <c r="F173" s="1"/>
      <c r="G173" s="1"/>
    </row>
    <row r="174" spans="2:7" x14ac:dyDescent="0.25">
      <c r="B174" s="1"/>
      <c r="C174" s="1"/>
      <c r="D174" s="1"/>
      <c r="E174" s="1"/>
      <c r="F174" s="1"/>
      <c r="G174" s="1"/>
    </row>
    <row r="175" spans="2:7" x14ac:dyDescent="0.25">
      <c r="B175" s="1"/>
      <c r="C175" s="1"/>
      <c r="D175" s="1"/>
      <c r="E175" s="1"/>
      <c r="F175" s="1"/>
      <c r="G175" s="1"/>
    </row>
    <row r="176" spans="2:7" x14ac:dyDescent="0.25">
      <c r="B176" s="1"/>
      <c r="C176" s="1"/>
      <c r="D176" s="1"/>
      <c r="E176" s="1"/>
      <c r="F176" s="1"/>
      <c r="G176" s="1"/>
    </row>
    <row r="177" spans="2:7" x14ac:dyDescent="0.25">
      <c r="B177" s="1"/>
      <c r="C177" s="1"/>
      <c r="D177" s="1"/>
      <c r="E177" s="1"/>
      <c r="F177" s="1"/>
      <c r="G177" s="1"/>
    </row>
    <row r="178" spans="2:7" x14ac:dyDescent="0.25">
      <c r="B178" s="1"/>
      <c r="C178" s="1"/>
      <c r="D178" s="1"/>
      <c r="E178" s="1"/>
      <c r="F178" s="1"/>
      <c r="G178" s="1"/>
    </row>
    <row r="179" spans="2:7" x14ac:dyDescent="0.25">
      <c r="B179" s="1"/>
      <c r="C179" s="1"/>
      <c r="D179" s="1"/>
      <c r="E179" s="1"/>
      <c r="F179" s="1"/>
      <c r="G179" s="1"/>
    </row>
    <row r="180" spans="2:7" x14ac:dyDescent="0.25">
      <c r="B180" s="1"/>
      <c r="C180" s="1"/>
      <c r="D180" s="1"/>
      <c r="E180" s="1"/>
      <c r="F180" s="1"/>
      <c r="G180" s="1"/>
    </row>
    <row r="181" spans="2:7" x14ac:dyDescent="0.25">
      <c r="B181" s="1"/>
      <c r="C181" s="1"/>
      <c r="D181" s="1"/>
      <c r="E181" s="1"/>
      <c r="F181" s="1"/>
      <c r="G181" s="1"/>
    </row>
    <row r="182" spans="2:7" x14ac:dyDescent="0.25">
      <c r="B182" s="1"/>
      <c r="C182" s="1"/>
      <c r="D182" s="1"/>
      <c r="E182" s="1"/>
      <c r="F182" s="1"/>
      <c r="G182" s="1"/>
    </row>
  </sheetData>
  <mergeCells count="6">
    <mergeCell ref="B8:B37"/>
    <mergeCell ref="C38:F38"/>
    <mergeCell ref="B6:B7"/>
    <mergeCell ref="C6:C7"/>
    <mergeCell ref="D6:D7"/>
    <mergeCell ref="F6:F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E50DC-84D3-42B5-96A2-A26EC861B5AA}">
  <dimension ref="B2:G187"/>
  <sheetViews>
    <sheetView topLeftCell="A12" workbookViewId="0">
      <selection activeCell="G24" sqref="G24:G41"/>
    </sheetView>
  </sheetViews>
  <sheetFormatPr defaultRowHeight="15" x14ac:dyDescent="0.25"/>
  <cols>
    <col min="2" max="7" width="14.28515625" customWidth="1"/>
  </cols>
  <sheetData>
    <row r="2" spans="2:7" x14ac:dyDescent="0.25">
      <c r="B2" s="2"/>
    </row>
    <row r="3" spans="2:7" x14ac:dyDescent="0.25">
      <c r="B3" s="2"/>
      <c r="C3" s="3"/>
    </row>
    <row r="4" spans="2:7" x14ac:dyDescent="0.25">
      <c r="B4" s="2" t="s">
        <v>7</v>
      </c>
      <c r="C4" s="3" t="s">
        <v>10</v>
      </c>
    </row>
    <row r="6" spans="2:7" x14ac:dyDescent="0.25">
      <c r="B6" s="59" t="s">
        <v>0</v>
      </c>
      <c r="C6" s="59" t="s">
        <v>1</v>
      </c>
      <c r="D6" s="59" t="s">
        <v>2</v>
      </c>
      <c r="E6" s="16" t="s">
        <v>3</v>
      </c>
      <c r="F6" s="63" t="s">
        <v>15</v>
      </c>
      <c r="G6" s="16" t="s">
        <v>4</v>
      </c>
    </row>
    <row r="7" spans="2:7" ht="15.75" thickBot="1" x14ac:dyDescent="0.3">
      <c r="B7" s="48"/>
      <c r="C7" s="48"/>
      <c r="D7" s="48"/>
      <c r="E7" s="15" t="s">
        <v>5</v>
      </c>
      <c r="F7" s="64"/>
      <c r="G7" s="15" t="s">
        <v>6</v>
      </c>
    </row>
    <row r="8" spans="2:7" x14ac:dyDescent="0.25">
      <c r="B8" s="65">
        <v>5786</v>
      </c>
      <c r="C8" s="4" t="s">
        <v>9</v>
      </c>
      <c r="D8" s="4">
        <v>6</v>
      </c>
      <c r="E8" s="4">
        <v>1</v>
      </c>
      <c r="F8" s="4" t="s">
        <v>17</v>
      </c>
      <c r="G8" s="4">
        <v>4</v>
      </c>
    </row>
    <row r="9" spans="2:7" x14ac:dyDescent="0.25">
      <c r="B9" s="57"/>
      <c r="C9" s="4" t="s">
        <v>9</v>
      </c>
      <c r="D9" s="4">
        <v>6</v>
      </c>
      <c r="E9" s="4">
        <v>4</v>
      </c>
      <c r="F9" s="4" t="s">
        <v>16</v>
      </c>
      <c r="G9" s="4">
        <v>4</v>
      </c>
    </row>
    <row r="10" spans="2:7" x14ac:dyDescent="0.25">
      <c r="B10" s="57"/>
      <c r="C10" s="4" t="s">
        <v>9</v>
      </c>
      <c r="D10" s="4">
        <v>6</v>
      </c>
      <c r="E10" s="4">
        <v>15</v>
      </c>
      <c r="F10" s="4" t="s">
        <v>17</v>
      </c>
      <c r="G10" s="4">
        <v>4</v>
      </c>
    </row>
    <row r="11" spans="2:7" x14ac:dyDescent="0.25">
      <c r="B11" s="57"/>
      <c r="C11" s="4" t="s">
        <v>9</v>
      </c>
      <c r="D11" s="4">
        <v>6</v>
      </c>
      <c r="E11" s="4">
        <v>23</v>
      </c>
      <c r="F11" s="4" t="s">
        <v>17</v>
      </c>
      <c r="G11" s="4">
        <v>4</v>
      </c>
    </row>
    <row r="12" spans="2:7" x14ac:dyDescent="0.25">
      <c r="B12" s="57"/>
      <c r="C12" s="4" t="s">
        <v>9</v>
      </c>
      <c r="D12" s="4">
        <v>7</v>
      </c>
      <c r="E12" s="4">
        <v>1</v>
      </c>
      <c r="F12" s="4" t="s">
        <v>16</v>
      </c>
      <c r="G12" s="4">
        <v>4</v>
      </c>
    </row>
    <row r="13" spans="2:7" x14ac:dyDescent="0.25">
      <c r="B13" s="57"/>
      <c r="C13" s="4" t="s">
        <v>9</v>
      </c>
      <c r="D13" s="4">
        <v>7</v>
      </c>
      <c r="E13" s="4">
        <v>8</v>
      </c>
      <c r="F13" s="4" t="s">
        <v>17</v>
      </c>
      <c r="G13" s="4">
        <v>4</v>
      </c>
    </row>
    <row r="14" spans="2:7" x14ac:dyDescent="0.25">
      <c r="B14" s="57"/>
      <c r="C14" s="4" t="s">
        <v>9</v>
      </c>
      <c r="D14" s="4">
        <v>7</v>
      </c>
      <c r="E14" s="4">
        <v>18</v>
      </c>
      <c r="F14" s="4" t="s">
        <v>16</v>
      </c>
      <c r="G14" s="4">
        <v>4</v>
      </c>
    </row>
    <row r="15" spans="2:7" x14ac:dyDescent="0.25">
      <c r="B15" s="57"/>
      <c r="C15" s="4" t="s">
        <v>9</v>
      </c>
      <c r="D15" s="4">
        <v>7</v>
      </c>
      <c r="E15" s="4">
        <v>23</v>
      </c>
      <c r="F15" s="4" t="s">
        <v>17</v>
      </c>
      <c r="G15" s="4">
        <v>4</v>
      </c>
    </row>
    <row r="16" spans="2:7" x14ac:dyDescent="0.25">
      <c r="B16" s="57"/>
      <c r="C16" s="4" t="s">
        <v>9</v>
      </c>
      <c r="D16" s="4">
        <v>7</v>
      </c>
      <c r="E16" s="4">
        <v>29</v>
      </c>
      <c r="F16" s="4" t="s">
        <v>17</v>
      </c>
      <c r="G16" s="4">
        <v>4</v>
      </c>
    </row>
    <row r="17" spans="2:7" x14ac:dyDescent="0.25">
      <c r="B17" s="57"/>
      <c r="C17" s="4" t="s">
        <v>9</v>
      </c>
      <c r="D17" s="4">
        <v>8</v>
      </c>
      <c r="E17" s="4">
        <v>18</v>
      </c>
      <c r="F17" s="4" t="s">
        <v>16</v>
      </c>
      <c r="G17" s="4">
        <v>4</v>
      </c>
    </row>
    <row r="18" spans="2:7" x14ac:dyDescent="0.25">
      <c r="B18" s="57"/>
      <c r="C18" s="4" t="s">
        <v>9</v>
      </c>
      <c r="D18" s="4">
        <v>9</v>
      </c>
      <c r="E18" s="4">
        <v>9</v>
      </c>
      <c r="F18" s="4" t="s">
        <v>16</v>
      </c>
      <c r="G18" s="4">
        <v>4</v>
      </c>
    </row>
    <row r="19" spans="2:7" x14ac:dyDescent="0.25">
      <c r="B19" s="57"/>
      <c r="C19" s="4" t="s">
        <v>9</v>
      </c>
      <c r="D19" s="4">
        <v>9</v>
      </c>
      <c r="E19" s="4">
        <v>11</v>
      </c>
      <c r="F19" s="4" t="s">
        <v>16</v>
      </c>
      <c r="G19" s="4">
        <v>4</v>
      </c>
    </row>
    <row r="20" spans="2:7" x14ac:dyDescent="0.25">
      <c r="B20" s="57"/>
      <c r="C20" s="4" t="s">
        <v>9</v>
      </c>
      <c r="D20" s="4">
        <v>10</v>
      </c>
      <c r="E20" s="4">
        <v>11</v>
      </c>
      <c r="F20" s="4" t="s">
        <v>16</v>
      </c>
      <c r="G20" s="4">
        <v>4</v>
      </c>
    </row>
    <row r="21" spans="2:7" x14ac:dyDescent="0.25">
      <c r="B21" s="57"/>
      <c r="C21" s="4" t="s">
        <v>9</v>
      </c>
      <c r="D21" s="4">
        <v>11</v>
      </c>
      <c r="E21" s="4">
        <v>25</v>
      </c>
      <c r="F21" s="4" t="s">
        <v>16</v>
      </c>
      <c r="G21" s="4">
        <v>4</v>
      </c>
    </row>
    <row r="22" spans="2:7" x14ac:dyDescent="0.25">
      <c r="B22" s="57"/>
      <c r="C22" s="4" t="s">
        <v>9</v>
      </c>
      <c r="D22" s="4">
        <v>11</v>
      </c>
      <c r="E22" s="4">
        <v>27</v>
      </c>
      <c r="F22" s="4" t="s">
        <v>16</v>
      </c>
      <c r="G22" s="4">
        <v>4</v>
      </c>
    </row>
    <row r="23" spans="2:7" x14ac:dyDescent="0.25">
      <c r="B23" s="57"/>
      <c r="C23" s="4" t="s">
        <v>9</v>
      </c>
      <c r="D23" s="4">
        <v>12</v>
      </c>
      <c r="E23" s="4">
        <v>27</v>
      </c>
      <c r="F23" s="4" t="s">
        <v>16</v>
      </c>
      <c r="G23" s="4">
        <f>6*1</f>
        <v>6</v>
      </c>
    </row>
    <row r="24" spans="2:7" x14ac:dyDescent="0.25">
      <c r="B24" s="57"/>
      <c r="C24" s="4" t="s">
        <v>9</v>
      </c>
      <c r="D24" s="4">
        <v>13</v>
      </c>
      <c r="E24" s="4">
        <v>29</v>
      </c>
      <c r="F24" s="4" t="s">
        <v>17</v>
      </c>
      <c r="G24" s="4">
        <v>4</v>
      </c>
    </row>
    <row r="25" spans="2:7" x14ac:dyDescent="0.25">
      <c r="B25" s="57"/>
      <c r="C25" s="4" t="s">
        <v>9</v>
      </c>
      <c r="D25" s="4">
        <v>16</v>
      </c>
      <c r="E25" s="4">
        <v>29</v>
      </c>
      <c r="F25" s="4" t="s">
        <v>16</v>
      </c>
      <c r="G25" s="4">
        <v>4</v>
      </c>
    </row>
    <row r="26" spans="2:7" x14ac:dyDescent="0.25">
      <c r="B26" s="57"/>
      <c r="C26" s="4" t="s">
        <v>9</v>
      </c>
      <c r="D26" s="4">
        <v>18</v>
      </c>
      <c r="E26" s="4">
        <v>29</v>
      </c>
      <c r="F26" s="4" t="s">
        <v>16</v>
      </c>
      <c r="G26" s="4">
        <v>4</v>
      </c>
    </row>
    <row r="27" spans="2:7" x14ac:dyDescent="0.25">
      <c r="B27" s="57"/>
      <c r="C27" s="4" t="s">
        <v>9</v>
      </c>
      <c r="D27" s="4">
        <v>19</v>
      </c>
      <c r="E27" s="4">
        <v>23</v>
      </c>
      <c r="F27" s="4" t="s">
        <v>17</v>
      </c>
      <c r="G27" s="4">
        <v>4</v>
      </c>
    </row>
    <row r="28" spans="2:7" x14ac:dyDescent="0.25">
      <c r="B28" s="57"/>
      <c r="C28" s="4" t="s">
        <v>9</v>
      </c>
      <c r="D28" s="4">
        <v>19</v>
      </c>
      <c r="E28" s="4">
        <v>29</v>
      </c>
      <c r="F28" s="4" t="s">
        <v>17</v>
      </c>
      <c r="G28" s="4">
        <v>4</v>
      </c>
    </row>
    <row r="29" spans="2:7" x14ac:dyDescent="0.25">
      <c r="B29" s="57"/>
      <c r="C29" s="4" t="s">
        <v>9</v>
      </c>
      <c r="D29" s="4">
        <v>20</v>
      </c>
      <c r="E29" s="4">
        <v>23</v>
      </c>
      <c r="F29" s="4" t="s">
        <v>17</v>
      </c>
      <c r="G29" s="4">
        <v>4</v>
      </c>
    </row>
    <row r="30" spans="2:7" x14ac:dyDescent="0.25">
      <c r="B30" s="57"/>
      <c r="C30" s="4" t="s">
        <v>9</v>
      </c>
      <c r="D30" s="4">
        <v>20</v>
      </c>
      <c r="E30" s="4">
        <v>25</v>
      </c>
      <c r="F30" s="4" t="s">
        <v>16</v>
      </c>
      <c r="G30" s="4">
        <v>4</v>
      </c>
    </row>
    <row r="31" spans="2:7" x14ac:dyDescent="0.25">
      <c r="B31" s="57"/>
      <c r="C31" s="4" t="s">
        <v>9</v>
      </c>
      <c r="D31" s="4">
        <v>22</v>
      </c>
      <c r="E31" s="4">
        <v>1</v>
      </c>
      <c r="F31" s="4" t="s">
        <v>17</v>
      </c>
      <c r="G31" s="4">
        <v>4</v>
      </c>
    </row>
    <row r="32" spans="2:7" x14ac:dyDescent="0.25">
      <c r="B32" s="57"/>
      <c r="C32" s="4" t="s">
        <v>9</v>
      </c>
      <c r="D32" s="4">
        <v>23</v>
      </c>
      <c r="E32" s="4">
        <v>3</v>
      </c>
      <c r="F32" s="4" t="s">
        <v>17</v>
      </c>
      <c r="G32" s="4">
        <v>4</v>
      </c>
    </row>
    <row r="33" spans="2:7" x14ac:dyDescent="0.25">
      <c r="B33" s="57"/>
      <c r="C33" s="4" t="s">
        <v>9</v>
      </c>
      <c r="D33" s="4">
        <v>23</v>
      </c>
      <c r="E33" s="4">
        <v>4</v>
      </c>
      <c r="F33" s="4" t="s">
        <v>17</v>
      </c>
      <c r="G33" s="4">
        <v>4</v>
      </c>
    </row>
    <row r="34" spans="2:7" x14ac:dyDescent="0.25">
      <c r="B34" s="57"/>
      <c r="C34" s="4" t="s">
        <v>9</v>
      </c>
      <c r="D34" s="4">
        <v>23</v>
      </c>
      <c r="E34" s="4">
        <v>10</v>
      </c>
      <c r="F34" s="4" t="s">
        <v>17</v>
      </c>
      <c r="G34" s="4">
        <v>4</v>
      </c>
    </row>
    <row r="35" spans="2:7" x14ac:dyDescent="0.25">
      <c r="B35" s="57"/>
      <c r="C35" s="4" t="s">
        <v>9</v>
      </c>
      <c r="D35" s="4">
        <v>23</v>
      </c>
      <c r="E35" s="4">
        <v>17</v>
      </c>
      <c r="F35" s="4" t="s">
        <v>17</v>
      </c>
      <c r="G35" s="4">
        <v>4</v>
      </c>
    </row>
    <row r="36" spans="2:7" x14ac:dyDescent="0.25">
      <c r="B36" s="57"/>
      <c r="C36" s="4" t="s">
        <v>9</v>
      </c>
      <c r="D36" s="4">
        <v>23</v>
      </c>
      <c r="E36" s="4">
        <v>27</v>
      </c>
      <c r="F36" s="4" t="s">
        <v>17</v>
      </c>
      <c r="G36" s="4">
        <v>4</v>
      </c>
    </row>
    <row r="37" spans="2:7" x14ac:dyDescent="0.25">
      <c r="B37" s="57"/>
      <c r="C37" s="4" t="s">
        <v>9</v>
      </c>
      <c r="D37" s="4">
        <v>24</v>
      </c>
      <c r="E37" s="4">
        <v>1</v>
      </c>
      <c r="F37" s="4" t="s">
        <v>17</v>
      </c>
      <c r="G37" s="4">
        <v>4</v>
      </c>
    </row>
    <row r="38" spans="2:7" x14ac:dyDescent="0.25">
      <c r="B38" s="57"/>
      <c r="C38" s="4" t="s">
        <v>9</v>
      </c>
      <c r="D38" s="4">
        <v>24</v>
      </c>
      <c r="E38" s="4">
        <v>2</v>
      </c>
      <c r="F38" s="4" t="s">
        <v>16</v>
      </c>
      <c r="G38" s="4">
        <v>4</v>
      </c>
    </row>
    <row r="39" spans="2:7" x14ac:dyDescent="0.25">
      <c r="B39" s="57"/>
      <c r="C39" s="4" t="s">
        <v>9</v>
      </c>
      <c r="D39" s="4">
        <v>24</v>
      </c>
      <c r="E39" s="4">
        <v>23</v>
      </c>
      <c r="F39" s="4" t="s">
        <v>17</v>
      </c>
      <c r="G39" s="4">
        <v>4</v>
      </c>
    </row>
    <row r="40" spans="2:7" x14ac:dyDescent="0.25">
      <c r="B40" s="57"/>
      <c r="C40" s="4" t="s">
        <v>9</v>
      </c>
      <c r="D40" s="4">
        <v>25</v>
      </c>
      <c r="E40" s="4">
        <v>28</v>
      </c>
      <c r="F40" s="4" t="s">
        <v>16</v>
      </c>
      <c r="G40" s="4">
        <v>4</v>
      </c>
    </row>
    <row r="41" spans="2:7" x14ac:dyDescent="0.25">
      <c r="B41" s="57"/>
      <c r="C41" s="4" t="s">
        <v>9</v>
      </c>
      <c r="D41" s="4">
        <v>25</v>
      </c>
      <c r="E41" s="4">
        <v>29</v>
      </c>
      <c r="F41" s="4" t="s">
        <v>17</v>
      </c>
      <c r="G41" s="4">
        <v>4</v>
      </c>
    </row>
    <row r="42" spans="2:7" x14ac:dyDescent="0.25">
      <c r="B42" s="4" t="s">
        <v>8</v>
      </c>
      <c r="C42" s="60"/>
      <c r="D42" s="61"/>
      <c r="E42" s="61"/>
      <c r="F42" s="62"/>
      <c r="G42" s="6">
        <f>SUM(G8:G41)</f>
        <v>138</v>
      </c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  <row r="171" spans="2:7" x14ac:dyDescent="0.25">
      <c r="B171" s="1"/>
      <c r="C171" s="1"/>
      <c r="D171" s="1"/>
      <c r="E171" s="1"/>
      <c r="F171" s="1"/>
      <c r="G171" s="1"/>
    </row>
    <row r="172" spans="2:7" x14ac:dyDescent="0.25">
      <c r="B172" s="1"/>
      <c r="C172" s="1"/>
      <c r="D172" s="1"/>
      <c r="E172" s="1"/>
      <c r="F172" s="1"/>
      <c r="G172" s="1"/>
    </row>
    <row r="173" spans="2:7" x14ac:dyDescent="0.25">
      <c r="B173" s="1"/>
      <c r="C173" s="1"/>
      <c r="D173" s="1"/>
      <c r="E173" s="1"/>
      <c r="F173" s="1"/>
      <c r="G173" s="1"/>
    </row>
    <row r="174" spans="2:7" x14ac:dyDescent="0.25">
      <c r="B174" s="1"/>
      <c r="C174" s="1"/>
      <c r="D174" s="1"/>
      <c r="E174" s="1"/>
      <c r="F174" s="1"/>
      <c r="G174" s="1"/>
    </row>
    <row r="175" spans="2:7" x14ac:dyDescent="0.25">
      <c r="B175" s="1"/>
      <c r="C175" s="1"/>
      <c r="D175" s="1"/>
      <c r="E175" s="1"/>
      <c r="F175" s="1"/>
      <c r="G175" s="1"/>
    </row>
    <row r="176" spans="2:7" x14ac:dyDescent="0.25">
      <c r="B176" s="1"/>
      <c r="C176" s="1"/>
      <c r="D176" s="1"/>
      <c r="E176" s="1"/>
      <c r="F176" s="1"/>
      <c r="G176" s="1"/>
    </row>
    <row r="177" spans="2:7" x14ac:dyDescent="0.25">
      <c r="B177" s="1"/>
      <c r="C177" s="1"/>
      <c r="D177" s="1"/>
      <c r="E177" s="1"/>
      <c r="F177" s="1"/>
      <c r="G177" s="1"/>
    </row>
    <row r="178" spans="2:7" x14ac:dyDescent="0.25">
      <c r="B178" s="1"/>
      <c r="C178" s="1"/>
      <c r="D178" s="1"/>
      <c r="E178" s="1"/>
      <c r="F178" s="1"/>
      <c r="G178" s="1"/>
    </row>
    <row r="179" spans="2:7" x14ac:dyDescent="0.25">
      <c r="B179" s="1"/>
      <c r="C179" s="1"/>
      <c r="D179" s="1"/>
      <c r="E179" s="1"/>
      <c r="F179" s="1"/>
      <c r="G179" s="1"/>
    </row>
    <row r="180" spans="2:7" x14ac:dyDescent="0.25">
      <c r="B180" s="1"/>
      <c r="C180" s="1"/>
      <c r="D180" s="1"/>
      <c r="E180" s="1"/>
      <c r="F180" s="1"/>
      <c r="G180" s="1"/>
    </row>
    <row r="181" spans="2:7" x14ac:dyDescent="0.25">
      <c r="B181" s="1"/>
      <c r="C181" s="1"/>
      <c r="D181" s="1"/>
      <c r="E181" s="1"/>
      <c r="F181" s="1"/>
      <c r="G181" s="1"/>
    </row>
    <row r="182" spans="2:7" x14ac:dyDescent="0.25">
      <c r="B182" s="1"/>
      <c r="C182" s="1"/>
      <c r="D182" s="1"/>
      <c r="E182" s="1"/>
      <c r="F182" s="1"/>
      <c r="G182" s="1"/>
    </row>
    <row r="183" spans="2:7" x14ac:dyDescent="0.25">
      <c r="B183" s="1"/>
      <c r="C183" s="1"/>
      <c r="D183" s="1"/>
      <c r="E183" s="1"/>
      <c r="F183" s="1"/>
      <c r="G183" s="1"/>
    </row>
    <row r="184" spans="2:7" x14ac:dyDescent="0.25">
      <c r="B184" s="1"/>
      <c r="C184" s="1"/>
      <c r="D184" s="1"/>
      <c r="E184" s="1"/>
      <c r="F184" s="1"/>
      <c r="G184" s="1"/>
    </row>
    <row r="185" spans="2:7" x14ac:dyDescent="0.25">
      <c r="B185" s="1"/>
      <c r="C185" s="1"/>
      <c r="D185" s="1"/>
      <c r="E185" s="1"/>
      <c r="F185" s="1"/>
      <c r="G185" s="1"/>
    </row>
    <row r="186" spans="2:7" x14ac:dyDescent="0.25">
      <c r="B186" s="1"/>
      <c r="C186" s="1"/>
      <c r="D186" s="1"/>
      <c r="E186" s="1"/>
      <c r="F186" s="1"/>
      <c r="G186" s="1"/>
    </row>
    <row r="187" spans="2:7" x14ac:dyDescent="0.25">
      <c r="B187" s="1"/>
      <c r="C187" s="1"/>
      <c r="D187" s="1"/>
      <c r="E187" s="1"/>
      <c r="F187" s="1"/>
      <c r="G187" s="1"/>
    </row>
  </sheetData>
  <mergeCells count="6">
    <mergeCell ref="B8:B41"/>
    <mergeCell ref="C42:F42"/>
    <mergeCell ref="B6:B7"/>
    <mergeCell ref="C6:C7"/>
    <mergeCell ref="D6:D7"/>
    <mergeCell ref="F6:F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Rails</vt:lpstr>
      <vt:lpstr>SOQ</vt:lpstr>
      <vt:lpstr>Rail 5780</vt:lpstr>
      <vt:lpstr>Rail 5781</vt:lpstr>
      <vt:lpstr>Rail 5785</vt:lpstr>
      <vt:lpstr>Rail 5786</vt:lpstr>
      <vt:lpstr>'Rail 5786'!Print_Area</vt:lpstr>
      <vt:lpstr>Rails!Print_Area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Cuany, Nicolas</dc:creator>
  <cp:lastModifiedBy>Sellers, Vincent</cp:lastModifiedBy>
  <cp:lastPrinted>2021-12-01T14:20:42Z</cp:lastPrinted>
  <dcterms:created xsi:type="dcterms:W3CDTF">2021-11-15T20:41:30Z</dcterms:created>
  <dcterms:modified xsi:type="dcterms:W3CDTF">2022-04-29T14:16:49Z</dcterms:modified>
</cp:coreProperties>
</file>